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Viktorijak\Desktop\PPP\2026\Izsludinājumam\MI transports 4_2026\"/>
    </mc:Choice>
  </mc:AlternateContent>
  <xr:revisionPtr revIDLastSave="0" documentId="13_ncr:1_{85A91460-2619-4052-89EB-C5BAD250B775}" xr6:coauthVersionLast="36" xr6:coauthVersionMax="36" xr10:uidLastSave="{00000000-0000-0000-0000-000000000000}"/>
  <bookViews>
    <workbookView xWindow="0" yWindow="0" windowWidth="23040" windowHeight="8364" firstSheet="1" activeTab="1" xr2:uid="{00000000-000D-0000-FFFF-FFFF00000000}"/>
  </bookViews>
  <sheets>
    <sheet name="Traktehn_vad_progr" sheetId="4" state="hidden" r:id="rId1"/>
    <sheet name="4_2026" sheetId="5" r:id="rId2"/>
  </sheets>
  <calcPr calcId="179021"/>
</workbook>
</file>

<file path=xl/calcChain.xml><?xml version="1.0" encoding="utf-8"?>
<calcChain xmlns="http://schemas.openxmlformats.org/spreadsheetml/2006/main">
  <c r="H7" i="4" l="1"/>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<sst xmlns="http://schemas.openxmlformats.org/spreadsheetml/2006/main" count="87" uniqueCount="84">
  <si>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</si>
  <si>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</si>
  <si>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</si>
  <si>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</si>
  <si>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</si>
  <si>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</si>
  <si>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</si>
  <si>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</si>
  <si>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</si>
  <si>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</si>
  <si>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</si>
  <si>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</si>
  <si>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</si>
  <si>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</si>
  <si>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</si>
  <si>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</si>
  <si>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</si>
  <si>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</si>
  <si>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</si>
  <si>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</si>
  <si>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</si>
  <si>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</si>
  <si>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</si>
  <si>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</si>
  <si>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</si>
  <si>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</si>
  <si>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</si>
  <si>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</si>
  <si>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</si>
  <si>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</si>
  <si>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</si>
  <si>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Transportlīdzekļu vadītāju apmācības programmu saraksts</t>
  </si>
  <si>
    <t>Teorētiskās apmācības stundu skaits</t>
  </si>
  <si>
    <t>Braukšanas mācību stundu skaits</t>
  </si>
  <si>
    <t xml:space="preserve">Mācību stundas sagatavošanai sākotnējo profesionālās kvalifikācijas eksāmenu kārtošanai vai mācību stundas periodiskai apmācībai </t>
  </si>
  <si>
    <t xml:space="preserve">Pirmās palīdzības kursa mācību stundu skaits </t>
  </si>
  <si>
    <t>Teorētiskais eksāmens Izglītības iestādē</t>
  </si>
  <si>
    <t>Vadīšanas eksāmens Izglītības iestādē</t>
  </si>
  <si>
    <t>Kopējais programmas mācību stundu skaits</t>
  </si>
  <si>
    <t>9=3+4+5+6+7+8</t>
  </si>
  <si>
    <t>1P1M - "C" kategorijas autovadītājs ar iepriekš iegūtu "B" kategoriju (ar 1.pal.) (kods 95)</t>
  </si>
  <si>
    <t>1PM - "C" kategorijas autovadītājs ar iepriekš iegūtu "B" kategoriju (kods 95)</t>
  </si>
  <si>
    <t xml:space="preserve">2K1M - "C" kategorijas autovadītājs ar iepriekš iegūtu "C1" kategoriju (ar 1.pal.) </t>
  </si>
  <si>
    <t>2KM - "C" kategorijas autovadītājs ar iepriekš iegūtu "C1" kategoriju</t>
  </si>
  <si>
    <t>2P1M - "C" kategorijas autovadītājs ar iepriekš iegūtu "C1" kategoriju (ar 1.pal.) (kods 95)</t>
  </si>
  <si>
    <t>2PM - "C" kategorijas autovadītājs ar iepriekš iegūtu "C1" kategoriju (kods 95)</t>
  </si>
  <si>
    <t>3K1M - "C" kategorijas autovadītājs ar iepriekš iegūtu "D1" kategoriju (ar 1.pal.)</t>
  </si>
  <si>
    <t>3KM- "C" kategorijas autovadītājs ar iepriekš iegūtu "D1" kategoriju</t>
  </si>
  <si>
    <t>3P1M - "C" kategorijas autovadītājs ar iepriekš iegūtu "D1" kategoriju (ar 1.pal.) (kods 95)</t>
  </si>
  <si>
    <t>3PM - "C" kategorijas autovadītājs ar iepriekš iegūtu "D1" kategoriju (kods 95)</t>
  </si>
  <si>
    <t>4K1M - "D" kategorijas autovadītājs ar iepriekš iegūtu "C1" kategoriju (ar 1.pal.)</t>
  </si>
  <si>
    <t>4KM - "D" kategorijas autovadītājs ar iepriekš iegūtu "C1" kategoriju</t>
  </si>
  <si>
    <t>4P1M - "D" kategorijas autovadītājs ar iepriekš iegūtu "C1" kategoriju (ar 1.pal.) (kods 95)</t>
  </si>
  <si>
    <t>4PM - "D" kategorijas autovadītājs ar iepriekš iegūtu "C1" kategoriju (kods 95)</t>
  </si>
  <si>
    <t>5K1M - "D" kategorijas autovadītājs ar iepriekš iegūtu "D1" kategoriju (ar 1.pal.)</t>
  </si>
  <si>
    <t>5KM - "D" kategorijas autovadītājs ar iepriekš iegūtu "D1" kategoriju</t>
  </si>
  <si>
    <t>5P1M - "D" kategorijas autovadītājs ar iepriekš iegūtu "D1" kategoriju (ar 1.pal.) (kods 95)</t>
  </si>
  <si>
    <t>5PM - "D" kategorijas autovadītājs ar iepriekš iegūtu "D1" kategoriju (kods 95)</t>
  </si>
  <si>
    <t>6K1M - "D" kategorijas autovadītājs ar iepriekš iegūtu "C" kategoriju (ar 1.pal.)</t>
  </si>
  <si>
    <t>6KM - "D" kategorijas autovadītājs ar iepriekš iegūtu "C" kategoriju</t>
  </si>
  <si>
    <t>6P1M - "D" kategorijas autovadītājs ar iepriekš iegūtu "C" kategoriju (ar 1.pal.) (kods 95)</t>
  </si>
  <si>
    <t>6PM - "D" kategorijas autovadītājs ar iepriekš iegūtu "C" kategoriju (kods 95)</t>
  </si>
  <si>
    <t>7K1M - "CE" kategorijas autovadītājs ar iepriekš iegūtu "C" kategoriju (ar 1.pal.)</t>
  </si>
  <si>
    <t>7KM - "CE" kategorijas autovadītājs ar iepriekš iegūtu "C" kategoriju</t>
  </si>
  <si>
    <t>7P1M - "CE" kategorijas autovadītājs ar iepriekš iegūtu "C" kategoriju (ar 1.pal.) (kods 95)</t>
  </si>
  <si>
    <t>7PM - "CE" kategorijas autovadītājs ar iepriekš iegūtu "C" kategoriju (kods 95)</t>
  </si>
  <si>
    <t>8K1M - "C1E" kategorijas autovadītājs ar iepriekš iegūtu "C1" kategoriju (ar 1.pal.)</t>
  </si>
  <si>
    <t>8KM - "C1E" kategorijas autovadītājs ar iepriekš iegūtu "C1" kategoriju</t>
  </si>
  <si>
    <t>8P1M - "C1E" kategorijas autovadītājs ar iepriekš iegūtu "C1" kategoriju (ar 1.pal.) (kods 95)</t>
  </si>
  <si>
    <t>8PM - "C1E" kategorijas autovadītājs ar iepriekš iegūtu "C1" kategoriju (kods 95)</t>
  </si>
  <si>
    <t>9K1M - "DE" kategorijas autovadītājs ar iepriekš iegūtu "D" kategoriju (ar 1.pal.)</t>
  </si>
  <si>
    <t>9KM - "DE" kategorijas autovadītājs ar iepriekš iegūtu "D" kategoriju</t>
  </si>
  <si>
    <t>9P1M - "DE" kategorijas autovadītājs ar iepriekš iegūtu "D" kategoriju (ar 1.pal.) (kods 95)</t>
  </si>
  <si>
    <t>9PM - "DE" kategorijas autovadītājs ar iepriekš iegūtu "D" kategoriju (kods 95)</t>
  </si>
  <si>
    <t>10K1M - "D1E" kategorijas autovadītājs ar iepriekš iegūtu "D1" kategoriju (ar 1.pal.)</t>
  </si>
  <si>
    <t>10KM - "D1E" kategorijas autovadītājs ar iepriekš iegūtu "D1" kategoriju</t>
  </si>
  <si>
    <t>10P1M - "D1E" kategorijas autovadītājs ar iepriekš iegūtu "D1" kategoriju (ar 1.pal.) (kods 95)</t>
  </si>
  <si>
    <t>10PM - "D1E" kategorijas autovadītājs ar iepriekš iegūtu "D1" kategoriju (kods 95)</t>
  </si>
  <si>
    <t>*Apmācību kupona vērtība (EUR)</t>
  </si>
  <si>
    <t>11P1M - "D" kategorijas autovadītājs ar iepriekš iegūtu "B" kategoriju (ar 1.pal.) (kods 95)</t>
  </si>
  <si>
    <t>11PM - "D" kategorijas autovadītājs ar iepriekš iegūtu "B" kategoriju (kods 95)</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</si>
  <si>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</si>
  <si>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</si>
  <si>
    <t>Izsludinājums Nr. 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</si>
</sst>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4" x14ac:knownFonts="1">
    <font>
      <sz val="10"/>
      <name val="Arial"/>
      <family val="2"/>
      <charset val="186"/>
    </font>
    <font>
      <sz val="10"/>
      <color theme="1"/>
      <name val="Arial"/>
      <family val="2"/>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sz val="16"/>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38810388500626"/>
        <bgColor indexed="64"/>
      </patternFill>
    </fill>
    <fill>
      <patternFill patternType="solid">
        <fgColor theme="0" tint="-0.24936674092837305"/>
        <bgColor indexed="64"/>
      </patternFill>
    </fill>
    <fill>
      <patternFill patternType="solid">
        <fgColor theme="0" tint="-0.34937589648121586"/>
        <bgColor indexed="64"/>
      </patternFill>
    </fill>
    <fill>
      <patternFill patternType="solid">
        <fgColor rgb="FFFFFF00"/>
        <bgColor indexed="64"/>
      </patternFill>
    </fill>
    <fill>
      <patternFill patternType="solid">
        <fgColor rgb="FF00B0F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48">
    <xf numFmtId="0" fontId="0" fillId="0" borderId="0"/>
    <xf numFmtId="43" fontId="1" fillId="0" borderId="0" applyFon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32" fillId="0" borderId="0"/>
    <xf numFmtId="0" fontId="32" fillId="0" borderId="0"/>
    <xf numFmtId="0" fontId="25" fillId="0" borderId="0"/>
    <xf numFmtId="0" fontId="32" fillId="0" borderId="0"/>
    <xf numFmtId="0" fontId="32" fillId="23" borderId="7" applyNumberFormat="0" applyFont="0" applyAlignment="0" applyProtection="0"/>
    <xf numFmtId="0" fontId="32"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57">
    <xf numFmtId="0" fontId="0" fillId="0" borderId="0" xfId="0"/>
    <xf numFmtId="0" fontId="31" fillId="24" borderId="0" xfId="0" applyFont="1" applyFill="1" applyAlignment="1">
      <alignment horizontal="center"/>
    </xf>
    <xf numFmtId="0" fontId="2" fillId="0" borderId="0" xfId="0" applyFont="1" applyFill="1"/>
    <xf numFmtId="0" fontId="2" fillId="0" borderId="0" xfId="0" applyFont="1" applyFill="1" applyAlignment="1">
      <alignment wrapText="1"/>
    </xf>
    <xf numFmtId="0" fontId="5" fillId="0" borderId="0" xfId="0" applyFont="1" applyAlignment="1">
      <alignment horizontal="right"/>
    </xf>
    <xf numFmtId="2" fontId="4" fillId="0" borderId="0" xfId="0" applyNumberFormat="1" applyFont="1" applyFill="1" applyAlignment="1"/>
    <xf numFmtId="2" fontId="4" fillId="0" borderId="0" xfId="0" applyNumberFormat="1" applyFont="1" applyFill="1" applyAlignment="1">
      <alignment horizontal="right" vertical="center" wrapText="1"/>
    </xf>
    <xf numFmtId="0" fontId="2" fillId="0" borderId="0" xfId="0" applyFont="1" applyFill="1" applyAlignment="1">
      <alignment horizontal="center"/>
    </xf>
    <xf numFmtId="0" fontId="2" fillId="24" borderId="0" xfId="0" applyFont="1" applyFill="1"/>
    <xf numFmtId="0" fontId="2" fillId="24" borderId="0" xfId="0" applyFont="1" applyFill="1" applyAlignment="1">
      <alignment wrapText="1"/>
    </xf>
    <xf numFmtId="2" fontId="2" fillId="0" borderId="0" xfId="0" applyNumberFormat="1" applyFont="1" applyFill="1" applyAlignment="1">
      <alignment horizontal="right" vertical="center" wrapText="1"/>
    </xf>
    <xf numFmtId="2" fontId="26" fillId="0" borderId="0" xfId="0" applyNumberFormat="1" applyFont="1" applyFill="1" applyAlignment="1">
      <alignment horizontal="right" vertical="center" wrapText="1"/>
    </xf>
    <xf numFmtId="2" fontId="2" fillId="0" borderId="0" xfId="0" applyNumberFormat="1" applyFont="1" applyFill="1" applyAlignment="1">
      <alignment horizont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25" borderId="14" xfId="0" applyFont="1" applyFill="1" applyBorder="1" applyAlignment="1">
      <alignment horizontal="center" vertical="center"/>
    </xf>
    <xf numFmtId="0" fontId="26" fillId="25" borderId="10" xfId="0" applyFont="1" applyFill="1" applyBorder="1" applyAlignment="1" applyProtection="1">
      <alignment horizontal="left" vertical="center" wrapText="1"/>
    </xf>
    <xf numFmtId="0" fontId="26" fillId="25" borderId="10" xfId="0" applyFont="1" applyFill="1" applyBorder="1" applyAlignment="1" applyProtection="1">
      <alignment horizontal="center" vertical="center" wrapText="1"/>
    </xf>
    <xf numFmtId="0" fontId="27" fillId="25" borderId="10" xfId="39" applyFont="1" applyFill="1" applyBorder="1" applyAlignment="1">
      <alignment horizontal="center" vertical="center" wrapText="1"/>
    </xf>
    <xf numFmtId="2" fontId="27" fillId="25" borderId="10" xfId="39" applyNumberFormat="1" applyFont="1" applyFill="1" applyBorder="1" applyAlignment="1">
      <alignment horizontal="center" vertical="center" wrapText="1"/>
    </xf>
    <xf numFmtId="2" fontId="26" fillId="25" borderId="11" xfId="0" applyNumberFormat="1" applyFont="1" applyFill="1" applyBorder="1" applyAlignment="1">
      <alignment horizontal="center" vertical="center"/>
    </xf>
    <xf numFmtId="2" fontId="26" fillId="25" borderId="10" xfId="39" applyNumberFormat="1" applyFont="1" applyFill="1" applyBorder="1" applyAlignment="1">
      <alignment horizontal="center" vertical="center" wrapText="1"/>
    </xf>
    <xf numFmtId="0" fontId="26" fillId="25" borderId="14" xfId="0" applyFont="1" applyFill="1" applyBorder="1" applyAlignment="1" applyProtection="1">
      <alignment vertical="center" wrapText="1"/>
    </xf>
    <xf numFmtId="0" fontId="2" fillId="26" borderId="12" xfId="0" applyFont="1" applyFill="1" applyBorder="1" applyAlignment="1">
      <alignment horizontal="center" vertical="center"/>
    </xf>
    <xf numFmtId="0" fontId="26" fillId="26" borderId="12" xfId="0" applyFont="1" applyFill="1" applyBorder="1" applyAlignment="1" applyProtection="1">
      <alignment vertical="center" wrapText="1"/>
    </xf>
    <xf numFmtId="0" fontId="26" fillId="26" borderId="12" xfId="0" applyFont="1" applyFill="1" applyBorder="1" applyAlignment="1" applyProtection="1">
      <alignment horizontal="center" vertical="center" wrapText="1"/>
    </xf>
    <xf numFmtId="0" fontId="27" fillId="26" borderId="12" xfId="39" applyFont="1" applyFill="1" applyBorder="1" applyAlignment="1">
      <alignment horizontal="center" vertical="center" wrapText="1"/>
    </xf>
    <xf numFmtId="2" fontId="27" fillId="26" borderId="12" xfId="39" applyNumberFormat="1" applyFont="1" applyFill="1" applyBorder="1" applyAlignment="1">
      <alignment horizontal="center" vertical="center" wrapText="1"/>
    </xf>
    <xf numFmtId="2" fontId="26" fillId="26" borderId="13" xfId="0" applyNumberFormat="1" applyFont="1" applyFill="1" applyBorder="1" applyAlignment="1">
      <alignment horizontal="center" vertical="center"/>
    </xf>
    <xf numFmtId="2" fontId="26" fillId="26" borderId="12" xfId="39" applyNumberFormat="1" applyFont="1" applyFill="1" applyBorder="1" applyAlignment="1">
      <alignment horizontal="center" vertical="center" wrapText="1"/>
    </xf>
    <xf numFmtId="0" fontId="2" fillId="25" borderId="15" xfId="0" applyFont="1" applyFill="1" applyBorder="1" applyAlignment="1">
      <alignment horizontal="center" vertical="center"/>
    </xf>
    <xf numFmtId="0" fontId="26" fillId="25" borderId="15" xfId="0" applyFont="1" applyFill="1" applyBorder="1" applyAlignment="1" applyProtection="1">
      <alignment vertical="center" wrapText="1"/>
    </xf>
    <xf numFmtId="0" fontId="26" fillId="25" borderId="15" xfId="0" applyFont="1" applyFill="1" applyBorder="1" applyAlignment="1" applyProtection="1">
      <alignment horizontal="center" vertical="center" wrapText="1"/>
    </xf>
    <xf numFmtId="0" fontId="27" fillId="25" borderId="15" xfId="39" applyFont="1" applyFill="1" applyBorder="1" applyAlignment="1">
      <alignment horizontal="center" vertical="center" wrapText="1"/>
    </xf>
    <xf numFmtId="2" fontId="27" fillId="25" borderId="15" xfId="39" applyNumberFormat="1" applyFont="1" applyFill="1" applyBorder="1" applyAlignment="1">
      <alignment horizontal="center" vertical="center" wrapText="1"/>
    </xf>
    <xf numFmtId="2" fontId="26" fillId="25" borderId="16" xfId="0" applyNumberFormat="1" applyFont="1" applyFill="1" applyBorder="1" applyAlignment="1">
      <alignment horizontal="center" vertical="center"/>
    </xf>
    <xf numFmtId="2" fontId="26" fillId="25" borderId="15" xfId="39" applyNumberFormat="1" applyFont="1" applyFill="1" applyBorder="1" applyAlignment="1">
      <alignment horizontal="center" vertical="center" wrapText="1"/>
    </xf>
    <xf numFmtId="0" fontId="2" fillId="26" borderId="15" xfId="0" applyFont="1" applyFill="1" applyBorder="1" applyAlignment="1">
      <alignment horizontal="center" vertical="center"/>
    </xf>
    <xf numFmtId="0" fontId="26" fillId="26" borderId="15" xfId="0" applyFont="1" applyFill="1" applyBorder="1" applyAlignment="1" applyProtection="1">
      <alignment vertical="center" wrapText="1"/>
    </xf>
    <xf numFmtId="0" fontId="26" fillId="26" borderId="15" xfId="0" applyFont="1" applyFill="1" applyBorder="1" applyAlignment="1" applyProtection="1">
      <alignment horizontal="center" vertical="center" wrapText="1"/>
    </xf>
    <xf numFmtId="0" fontId="27" fillId="26" borderId="15" xfId="39" applyFont="1" applyFill="1" applyBorder="1" applyAlignment="1">
      <alignment horizontal="center" vertical="center" wrapText="1"/>
    </xf>
    <xf numFmtId="2" fontId="27" fillId="26" borderId="15" xfId="39" applyNumberFormat="1" applyFont="1" applyFill="1" applyBorder="1" applyAlignment="1">
      <alignment horizontal="center" vertical="center" wrapText="1"/>
    </xf>
    <xf numFmtId="2" fontId="26" fillId="26" borderId="16" xfId="0" applyNumberFormat="1" applyFont="1" applyFill="1" applyBorder="1" applyAlignment="1">
      <alignment horizontal="center" vertical="center"/>
    </xf>
    <xf numFmtId="2" fontId="26" fillId="26" borderId="15" xfId="39" applyNumberFormat="1" applyFont="1" applyFill="1" applyBorder="1" applyAlignment="1">
      <alignment horizontal="center" vertical="center" wrapText="1"/>
    </xf>
    <xf numFmtId="0" fontId="2" fillId="27" borderId="17" xfId="0" applyFont="1" applyFill="1" applyBorder="1" applyAlignment="1">
      <alignment horizontal="center" vertical="center"/>
    </xf>
    <xf numFmtId="0" fontId="26" fillId="27" borderId="17" xfId="0" applyFont="1" applyFill="1" applyBorder="1" applyAlignment="1" applyProtection="1">
      <alignment vertical="center" wrapText="1"/>
    </xf>
    <xf numFmtId="0" fontId="26" fillId="27" borderId="12" xfId="0" applyFont="1" applyFill="1" applyBorder="1" applyAlignment="1" applyProtection="1">
      <alignment horizontal="center" vertical="center" wrapText="1"/>
    </xf>
    <xf numFmtId="0" fontId="27" fillId="27" borderId="12" xfId="39" applyFont="1" applyFill="1" applyBorder="1" applyAlignment="1">
      <alignment horizontal="center" vertical="center" wrapText="1"/>
    </xf>
    <xf numFmtId="2" fontId="27" fillId="27" borderId="12" xfId="39" applyNumberFormat="1" applyFont="1" applyFill="1" applyBorder="1" applyAlignment="1">
      <alignment horizontal="center" vertical="center" wrapText="1"/>
    </xf>
    <xf numFmtId="2" fontId="26" fillId="27" borderId="13" xfId="0" applyNumberFormat="1" applyFont="1" applyFill="1" applyBorder="1" applyAlignment="1">
      <alignment horizontal="center" vertical="center"/>
    </xf>
    <xf numFmtId="2" fontId="26" fillId="27" borderId="12" xfId="39" applyNumberFormat="1" applyFont="1" applyFill="1" applyBorder="1" applyAlignment="1">
      <alignment horizontal="center" vertical="center" wrapText="1"/>
    </xf>
    <xf numFmtId="0" fontId="2" fillId="27" borderId="15" xfId="0" applyFont="1" applyFill="1" applyBorder="1" applyAlignment="1">
      <alignment horizontal="center" vertical="center"/>
    </xf>
    <xf numFmtId="0" fontId="26" fillId="27" borderId="15" xfId="0" applyFont="1" applyFill="1" applyBorder="1" applyAlignment="1" applyProtection="1">
      <alignment vertical="center" wrapText="1"/>
    </xf>
    <xf numFmtId="0" fontId="26" fillId="27" borderId="15" xfId="0" applyFont="1" applyFill="1" applyBorder="1" applyAlignment="1" applyProtection="1">
      <alignment horizontal="center" vertical="center" wrapText="1"/>
    </xf>
    <xf numFmtId="0" fontId="27" fillId="27" borderId="15" xfId="39" applyFont="1" applyFill="1" applyBorder="1" applyAlignment="1">
      <alignment horizontal="center" vertical="center" wrapText="1"/>
    </xf>
    <xf numFmtId="2" fontId="27" fillId="27" borderId="15" xfId="39" applyNumberFormat="1" applyFont="1" applyFill="1" applyBorder="1" applyAlignment="1">
      <alignment horizontal="center" vertical="center" wrapText="1"/>
    </xf>
    <xf numFmtId="2" fontId="26" fillId="27" borderId="16" xfId="0" applyNumberFormat="1" applyFont="1" applyFill="1" applyBorder="1" applyAlignment="1">
      <alignment horizontal="center" vertical="center"/>
    </xf>
    <xf numFmtId="2" fontId="26" fillId="27" borderId="15" xfId="39" applyNumberFormat="1" applyFont="1" applyFill="1" applyBorder="1" applyAlignment="1">
      <alignment horizontal="center" vertical="center" wrapText="1"/>
    </xf>
    <xf numFmtId="0" fontId="28" fillId="28" borderId="10" xfId="0" applyFont="1" applyFill="1" applyBorder="1" applyAlignment="1">
      <alignment horizontal="center" vertical="center" wrapText="1"/>
    </xf>
    <xf numFmtId="0" fontId="3" fillId="28" borderId="10" xfId="0" applyFont="1" applyFill="1" applyBorder="1" applyAlignment="1">
      <alignment horizontal="center" vertical="center" wrapText="1"/>
    </xf>
    <xf numFmtId="0" fontId="3" fillId="28" borderId="11" xfId="0" applyNumberFormat="1" applyFont="1" applyFill="1" applyBorder="1" applyAlignment="1">
      <alignment horizontal="center" vertical="center" wrapText="1"/>
    </xf>
    <xf numFmtId="0" fontId="28" fillId="28" borderId="10" xfId="0" applyFont="1" applyFill="1" applyBorder="1"/>
    <xf numFmtId="0" fontId="2" fillId="28" borderId="10" xfId="0" applyFont="1" applyFill="1" applyBorder="1"/>
    <xf numFmtId="2" fontId="3" fillId="28" borderId="10" xfId="0" applyNumberFormat="1" applyFont="1" applyFill="1" applyBorder="1" applyAlignment="1">
      <alignment horizontal="center" vertical="center"/>
    </xf>
    <xf numFmtId="10" fontId="2" fillId="28" borderId="0" xfId="0" applyNumberFormat="1" applyFont="1" applyFill="1" applyAlignment="1">
      <alignment horizontal="center" vertical="center"/>
    </xf>
    <xf numFmtId="0" fontId="3" fillId="28" borderId="10" xfId="0" applyFont="1" applyFill="1" applyBorder="1" applyAlignment="1">
      <alignment horizontal="center" vertical="center"/>
    </xf>
    <xf numFmtId="10" fontId="2" fillId="28" borderId="10" xfId="0" applyNumberFormat="1" applyFont="1" applyFill="1" applyBorder="1" applyAlignment="1">
      <alignment horizontal="center" vertical="center"/>
    </xf>
    <xf numFmtId="2" fontId="3" fillId="28" borderId="15" xfId="0" applyNumberFormat="1" applyFont="1" applyFill="1" applyBorder="1" applyAlignment="1">
      <alignment horizontal="center" vertical="center"/>
    </xf>
    <xf numFmtId="10" fontId="2" fillId="28" borderId="15" xfId="0" applyNumberFormat="1" applyFont="1" applyFill="1" applyBorder="1" applyAlignment="1">
      <alignment horizontal="center" vertical="center"/>
    </xf>
    <xf numFmtId="0" fontId="3" fillId="28" borderId="15" xfId="0" applyFont="1" applyFill="1" applyBorder="1" applyAlignment="1">
      <alignment horizontal="center" vertical="center"/>
    </xf>
    <xf numFmtId="2" fontId="27" fillId="28" borderId="12" xfId="39" applyNumberFormat="1" applyFont="1" applyFill="1" applyBorder="1" applyAlignment="1">
      <alignment horizontal="center" vertical="center" wrapText="1"/>
    </xf>
    <xf numFmtId="10" fontId="2" fillId="28" borderId="12" xfId="0" applyNumberFormat="1" applyFont="1" applyFill="1" applyBorder="1" applyAlignment="1">
      <alignment horizontal="center" vertical="center"/>
    </xf>
    <xf numFmtId="0" fontId="3" fillId="28" borderId="12" xfId="0" applyFont="1" applyFill="1" applyBorder="1" applyAlignment="1">
      <alignment horizontal="center" vertical="center"/>
    </xf>
    <xf numFmtId="2" fontId="27" fillId="28" borderId="15" xfId="39" applyNumberFormat="1" applyFont="1" applyFill="1" applyBorder="1" applyAlignment="1">
      <alignment horizontal="center" vertical="center" wrapText="1"/>
    </xf>
    <xf numFmtId="2" fontId="27" fillId="28" borderId="18" xfId="39" applyNumberFormat="1" applyFont="1" applyFill="1" applyBorder="1" applyAlignment="1">
      <alignment horizontal="center" vertical="center" wrapText="1"/>
    </xf>
    <xf numFmtId="2" fontId="27" fillId="28" borderId="19" xfId="39" applyNumberFormat="1" applyFont="1" applyFill="1" applyBorder="1" applyAlignment="1">
      <alignment horizontal="center" vertical="center" wrapText="1"/>
    </xf>
    <xf numFmtId="0" fontId="28" fillId="29" borderId="10" xfId="0" applyFont="1" applyFill="1" applyBorder="1" applyAlignment="1">
      <alignment horizontal="center" vertical="center" wrapText="1"/>
    </xf>
    <xf numFmtId="0" fontId="3" fillId="29" borderId="10" xfId="0" applyFont="1" applyFill="1" applyBorder="1" applyAlignment="1">
      <alignment horizontal="center" vertical="center" wrapText="1"/>
    </xf>
    <xf numFmtId="0" fontId="2" fillId="29" borderId="10" xfId="0" applyFont="1" applyFill="1" applyBorder="1"/>
    <xf numFmtId="2" fontId="2" fillId="29" borderId="10" xfId="0" applyNumberFormat="1" applyFont="1" applyFill="1" applyBorder="1" applyAlignment="1">
      <alignment horizontal="center"/>
    </xf>
    <xf numFmtId="0" fontId="2" fillId="29" borderId="10" xfId="0" applyFont="1" applyFill="1" applyBorder="1" applyAlignment="1">
      <alignment horizontal="center"/>
    </xf>
    <xf numFmtId="0" fontId="29" fillId="0" borderId="0" xfId="0" applyFont="1" applyFill="1"/>
    <xf numFmtId="2" fontId="29" fillId="0" borderId="0" xfId="0" applyNumberFormat="1" applyFont="1" applyFill="1" applyAlignment="1">
      <alignment horizontal="center"/>
    </xf>
    <xf numFmtId="0" fontId="30" fillId="0" borderId="10" xfId="0" applyFont="1" applyFill="1" applyBorder="1" applyAlignment="1">
      <alignment horizontal="center" vertical="center" wrapText="1"/>
    </xf>
    <xf numFmtId="4" fontId="2" fillId="0" borderId="0" xfId="0" applyNumberFormat="1" applyFont="1" applyFill="1"/>
    <xf numFmtId="2" fontId="2" fillId="0" borderId="0" xfId="0" applyNumberFormat="1" applyFont="1" applyFill="1" applyAlignment="1">
      <alignment horizontal="right" vertical="center" wrapText="1"/>
    </xf>
    <xf numFmtId="0" fontId="5" fillId="24" borderId="0" xfId="0" applyFont="1" applyFill="1" applyAlignment="1">
      <alignment horizontal="right"/>
    </xf>
    <xf numFmtId="2" fontId="4" fillId="24" borderId="0" xfId="0" applyNumberFormat="1" applyFont="1" applyFill="1" applyAlignment="1"/>
    <xf numFmtId="0" fontId="2" fillId="24" borderId="10" xfId="0" applyFont="1" applyFill="1" applyBorder="1" applyAlignment="1" applyProtection="1">
      <alignment horizontal="center" vertical="center" wrapText="1"/>
    </xf>
    <xf numFmtId="0" fontId="2" fillId="24" borderId="12" xfId="0" applyFont="1" applyFill="1" applyBorder="1" applyAlignment="1" applyProtection="1">
      <alignment horizontal="center" vertical="center" wrapText="1"/>
    </xf>
    <xf numFmtId="0" fontId="2" fillId="24" borderId="15" xfId="0" applyFont="1" applyFill="1" applyBorder="1" applyAlignment="1" applyProtection="1">
      <alignment horizontal="center" vertical="center" wrapText="1"/>
    </xf>
    <xf numFmtId="0" fontId="2" fillId="24" borderId="20" xfId="0" applyFont="1" applyFill="1" applyBorder="1" applyAlignment="1">
      <alignment horizontal="center" vertical="center" wrapText="1"/>
    </xf>
    <xf numFmtId="0" fontId="3" fillId="24" borderId="21" xfId="0" applyNumberFormat="1" applyFont="1" applyFill="1" applyBorder="1" applyAlignment="1">
      <alignment horizontal="center" vertical="center" wrapText="1"/>
    </xf>
    <xf numFmtId="0" fontId="2" fillId="24" borderId="22" xfId="0" applyFont="1" applyFill="1" applyBorder="1" applyAlignment="1">
      <alignment horizontal="center" vertical="center" wrapText="1"/>
    </xf>
    <xf numFmtId="0" fontId="3" fillId="24" borderId="23" xfId="0" applyNumberFormat="1" applyFont="1" applyFill="1" applyBorder="1" applyAlignment="1">
      <alignment horizontal="center" vertical="center" wrapText="1"/>
    </xf>
    <xf numFmtId="0" fontId="2" fillId="24" borderId="24" xfId="0" applyFont="1" applyFill="1" applyBorder="1" applyAlignment="1" applyProtection="1">
      <alignment horizontal="center" vertical="center" wrapText="1"/>
    </xf>
    <xf numFmtId="0" fontId="2" fillId="24" borderId="25" xfId="0" applyFont="1" applyFill="1" applyBorder="1" applyAlignment="1" applyProtection="1">
      <alignment horizontal="center" vertical="center" wrapText="1"/>
    </xf>
    <xf numFmtId="0" fontId="2" fillId="24" borderId="26" xfId="0" applyFont="1" applyFill="1" applyBorder="1" applyAlignment="1" applyProtection="1">
      <alignment horizontal="center" vertical="center" wrapText="1"/>
    </xf>
    <xf numFmtId="0" fontId="3" fillId="0" borderId="27" xfId="0" applyFont="1" applyFill="1" applyBorder="1" applyAlignment="1">
      <alignment horizontal="center" vertical="center" wrapText="1"/>
    </xf>
    <xf numFmtId="0" fontId="3" fillId="24" borderId="28" xfId="0" applyNumberFormat="1" applyFont="1" applyFill="1" applyBorder="1" applyAlignment="1">
      <alignment horizontal="center" vertical="center" wrapText="1"/>
    </xf>
    <xf numFmtId="0" fontId="3" fillId="24" borderId="29" xfId="39" applyFont="1" applyFill="1" applyBorder="1" applyAlignment="1">
      <alignment horizontal="center" vertical="center" wrapText="1"/>
    </xf>
    <xf numFmtId="0" fontId="3" fillId="24" borderId="30" xfId="39" applyFont="1" applyFill="1" applyBorder="1" applyAlignment="1">
      <alignment horizontal="center" vertical="center" wrapText="1"/>
    </xf>
    <xf numFmtId="0" fontId="3" fillId="24" borderId="31" xfId="39" applyFont="1" applyFill="1" applyBorder="1" applyAlignment="1">
      <alignment horizontal="center" vertical="center" wrapText="1"/>
    </xf>
    <xf numFmtId="0" fontId="3" fillId="24" borderId="28" xfId="0" applyFont="1" applyFill="1" applyBorder="1" applyAlignment="1">
      <alignment horizontal="center" vertical="center" wrapText="1"/>
    </xf>
    <xf numFmtId="0" fontId="2" fillId="24" borderId="32" xfId="0" applyFont="1" applyFill="1" applyBorder="1" applyAlignment="1">
      <alignment horizontal="center" vertical="center" wrapText="1"/>
    </xf>
    <xf numFmtId="0" fontId="3" fillId="24" borderId="33" xfId="0" applyNumberFormat="1" applyFont="1" applyFill="1" applyBorder="1" applyAlignment="1">
      <alignment horizontal="center" vertical="center" wrapText="1"/>
    </xf>
    <xf numFmtId="0" fontId="2" fillId="24" borderId="13" xfId="0" applyFont="1" applyFill="1" applyBorder="1" applyAlignment="1" applyProtection="1">
      <alignment horizontal="center" vertical="center" wrapText="1"/>
    </xf>
    <xf numFmtId="0" fontId="2" fillId="24" borderId="16" xfId="0" applyFont="1" applyFill="1" applyBorder="1" applyAlignment="1" applyProtection="1">
      <alignment horizontal="center" vertical="center" wrapText="1"/>
    </xf>
    <xf numFmtId="0" fontId="2" fillId="24" borderId="11" xfId="0" applyFont="1" applyFill="1" applyBorder="1" applyAlignment="1" applyProtection="1">
      <alignment horizontal="center" vertical="center" wrapText="1"/>
    </xf>
    <xf numFmtId="0" fontId="2" fillId="24" borderId="27" xfId="0" applyFont="1" applyFill="1" applyBorder="1" applyAlignment="1">
      <alignment horizontal="center" vertical="center" wrapText="1"/>
    </xf>
    <xf numFmtId="0" fontId="2" fillId="24" borderId="29" xfId="0" applyFont="1" applyFill="1" applyBorder="1" applyAlignment="1" applyProtection="1">
      <alignment horizontal="center" vertical="center" wrapText="1"/>
    </xf>
    <xf numFmtId="0" fontId="2" fillId="24" borderId="30" xfId="0" applyFont="1" applyFill="1" applyBorder="1" applyAlignment="1" applyProtection="1">
      <alignment horizontal="center" vertical="center" wrapText="1"/>
    </xf>
    <xf numFmtId="0" fontId="2" fillId="24" borderId="31" xfId="0" applyFont="1" applyFill="1" applyBorder="1" applyAlignment="1" applyProtection="1">
      <alignment horizontal="center" vertical="center" wrapText="1"/>
    </xf>
    <xf numFmtId="0" fontId="2" fillId="24" borderId="34" xfId="0" applyFont="1" applyFill="1" applyBorder="1" applyAlignment="1" applyProtection="1">
      <alignment horizontal="center" vertical="center" wrapText="1"/>
    </xf>
    <xf numFmtId="0" fontId="2" fillId="24" borderId="35" xfId="0" applyFont="1" applyFill="1" applyBorder="1" applyAlignment="1" applyProtection="1">
      <alignment horizontal="center" vertical="center" wrapText="1"/>
    </xf>
    <xf numFmtId="0" fontId="2" fillId="24" borderId="36" xfId="0" applyFont="1" applyFill="1" applyBorder="1" applyAlignment="1" applyProtection="1">
      <alignment horizontal="center" vertical="center" wrapText="1"/>
    </xf>
    <xf numFmtId="0" fontId="3" fillId="24" borderId="37" xfId="39" applyFont="1" applyFill="1" applyBorder="1" applyAlignment="1">
      <alignment horizontal="center" vertical="center" wrapText="1"/>
    </xf>
    <xf numFmtId="0" fontId="3" fillId="24" borderId="38" xfId="39" applyFont="1" applyFill="1" applyBorder="1" applyAlignment="1">
      <alignment horizontal="center" vertical="center" wrapText="1"/>
    </xf>
    <xf numFmtId="0" fontId="3" fillId="24" borderId="39" xfId="39" applyFont="1" applyFill="1" applyBorder="1" applyAlignment="1">
      <alignment horizontal="center" vertical="center" wrapText="1"/>
    </xf>
    <xf numFmtId="0" fontId="2" fillId="24" borderId="40" xfId="0" applyFont="1" applyFill="1" applyBorder="1" applyAlignment="1" applyProtection="1">
      <alignment horizontal="center" vertical="center" wrapText="1"/>
    </xf>
    <xf numFmtId="0" fontId="2" fillId="24" borderId="14" xfId="0" applyFont="1" applyFill="1" applyBorder="1" applyAlignment="1" applyProtection="1">
      <alignment horizontal="center" vertical="center" wrapText="1"/>
    </xf>
    <xf numFmtId="0" fontId="2" fillId="24" borderId="41" xfId="0" applyFont="1" applyFill="1" applyBorder="1" applyAlignment="1" applyProtection="1">
      <alignment horizontal="center" vertical="center" wrapText="1"/>
    </xf>
    <xf numFmtId="0" fontId="2" fillId="24" borderId="18" xfId="0" applyFont="1" applyFill="1" applyBorder="1" applyAlignment="1" applyProtection="1">
      <alignment horizontal="center" vertical="center" wrapText="1"/>
    </xf>
    <xf numFmtId="0" fontId="2" fillId="24" borderId="42" xfId="0" applyFont="1" applyFill="1" applyBorder="1" applyAlignment="1" applyProtection="1">
      <alignment horizontal="center" vertical="center" wrapText="1"/>
    </xf>
    <xf numFmtId="0" fontId="2" fillId="24" borderId="43" xfId="0" applyFont="1" applyFill="1" applyBorder="1" applyAlignment="1" applyProtection="1">
      <alignment horizontal="center" vertical="center" wrapText="1"/>
    </xf>
    <xf numFmtId="0" fontId="2" fillId="24" borderId="44" xfId="0" applyFont="1" applyFill="1" applyBorder="1" applyAlignment="1" applyProtection="1">
      <alignment horizontal="center" vertical="center" wrapText="1"/>
    </xf>
    <xf numFmtId="0" fontId="2" fillId="24" borderId="45" xfId="0" applyFont="1" applyFill="1" applyBorder="1" applyAlignment="1" applyProtection="1">
      <alignment horizontal="center" vertical="center" wrapText="1"/>
    </xf>
    <xf numFmtId="0" fontId="2" fillId="24" borderId="31" xfId="0" applyFont="1" applyFill="1" applyBorder="1" applyAlignment="1">
      <alignment horizontal="center" vertical="center"/>
    </xf>
    <xf numFmtId="0" fontId="2" fillId="24" borderId="38" xfId="0" applyFont="1" applyFill="1" applyBorder="1" applyAlignment="1" applyProtection="1">
      <alignment horizontal="center" vertical="center" wrapText="1"/>
    </xf>
    <xf numFmtId="0" fontId="2" fillId="24" borderId="46" xfId="0" applyFont="1" applyFill="1" applyBorder="1" applyAlignment="1" applyProtection="1">
      <alignment horizontal="center" vertical="center" wrapText="1"/>
    </xf>
    <xf numFmtId="0" fontId="3" fillId="24" borderId="35" xfId="39" applyFont="1" applyFill="1" applyBorder="1" applyAlignment="1">
      <alignment horizontal="center" vertical="center" wrapText="1"/>
    </xf>
    <xf numFmtId="0" fontId="2" fillId="24" borderId="47" xfId="0" applyFont="1" applyFill="1" applyBorder="1" applyAlignment="1" applyProtection="1">
      <alignment horizontal="center" vertical="center" wrapText="1"/>
    </xf>
    <xf numFmtId="0" fontId="2" fillId="24" borderId="48" xfId="0" applyFont="1" applyFill="1" applyBorder="1" applyAlignment="1" applyProtection="1">
      <alignment horizontal="center" vertical="center" wrapText="1"/>
    </xf>
    <xf numFmtId="0" fontId="2" fillId="24" borderId="49" xfId="0" applyFont="1" applyFill="1" applyBorder="1" applyAlignment="1" applyProtection="1">
      <alignment horizontal="center" vertical="center" wrapText="1"/>
    </xf>
    <xf numFmtId="43" fontId="2" fillId="0" borderId="0" xfId="1" applyFont="1" applyFill="1"/>
    <xf numFmtId="0" fontId="2" fillId="24" borderId="29" xfId="0" applyFont="1" applyFill="1" applyBorder="1" applyAlignment="1">
      <alignment horizontal="center" vertical="center"/>
    </xf>
    <xf numFmtId="0" fontId="2" fillId="24" borderId="30" xfId="0" applyFont="1" applyFill="1" applyBorder="1" applyAlignment="1">
      <alignment horizontal="center" vertical="center"/>
    </xf>
    <xf numFmtId="0" fontId="2" fillId="24" borderId="39" xfId="0" applyFont="1" applyFill="1" applyBorder="1" applyAlignment="1" applyProtection="1">
      <alignment horizontal="center" vertical="center" wrapText="1"/>
    </xf>
    <xf numFmtId="0" fontId="3" fillId="24" borderId="36" xfId="39" applyFont="1" applyFill="1" applyBorder="1" applyAlignment="1">
      <alignment horizontal="center" vertical="center" wrapText="1"/>
    </xf>
    <xf numFmtId="0" fontId="2" fillId="24" borderId="10" xfId="0" applyFont="1" applyFill="1" applyBorder="1" applyAlignment="1">
      <alignment horizontal="left" vertical="center" wrapText="1"/>
    </xf>
    <xf numFmtId="2" fontId="2" fillId="0" borderId="0" xfId="0" applyNumberFormat="1" applyFont="1" applyFill="1" applyAlignment="1">
      <alignment horizontal="right" vertical="center" wrapText="1"/>
    </xf>
    <xf numFmtId="0" fontId="23" fillId="0" borderId="0" xfId="0" applyFont="1" applyFill="1" applyAlignment="1">
      <alignment horizontal="center"/>
    </xf>
    <xf numFmtId="0" fontId="0" fillId="0" borderId="0" xfId="0" applyAlignment="1">
      <alignment vertical="center" wrapText="1"/>
    </xf>
    <xf numFmtId="0" fontId="2" fillId="24" borderId="12" xfId="0" applyFont="1" applyFill="1" applyBorder="1" applyAlignment="1">
      <alignment horizontal="left" vertical="center" wrapText="1"/>
    </xf>
    <xf numFmtId="0" fontId="2" fillId="28" borderId="10" xfId="0" applyFont="1" applyFill="1" applyBorder="1" applyAlignment="1">
      <alignment horizontal="left" vertical="center" wrapText="1"/>
    </xf>
    <xf numFmtId="0" fontId="31" fillId="24" borderId="0" xfId="0" applyFont="1" applyFill="1" applyAlignment="1">
      <alignment horizontal="center"/>
    </xf>
    <xf numFmtId="0" fontId="0" fillId="24" borderId="0" xfId="0" applyFill="1" applyAlignment="1">
      <alignment horizontal="center" vertical="center" wrapText="1"/>
    </xf>
    <xf numFmtId="0" fontId="2" fillId="0" borderId="0" xfId="0" applyFont="1" applyFill="1" applyBorder="1" applyAlignment="1">
      <alignment horizontal="left" vertical="center" wrapText="1"/>
    </xf>
    <xf numFmtId="0" fontId="2" fillId="24" borderId="0" xfId="0" applyFont="1" applyFill="1" applyBorder="1" applyAlignment="1">
      <alignment horizontal="left" wrapText="1"/>
    </xf>
    <xf numFmtId="2" fontId="3" fillId="24" borderId="50" xfId="39" applyNumberFormat="1" applyFont="1" applyFill="1" applyBorder="1" applyAlignment="1">
      <alignment horizontal="center" vertical="center" wrapText="1"/>
    </xf>
    <xf numFmtId="2" fontId="3" fillId="24" borderId="29" xfId="39" applyNumberFormat="1" applyFont="1" applyFill="1" applyBorder="1" applyAlignment="1">
      <alignment horizontal="center" vertical="center" wrapText="1"/>
    </xf>
    <xf numFmtId="2" fontId="3" fillId="24" borderId="51" xfId="39" applyNumberFormat="1" applyFont="1" applyFill="1" applyBorder="1" applyAlignment="1">
      <alignment horizontal="center" vertical="center" wrapText="1"/>
    </xf>
    <xf numFmtId="2" fontId="3" fillId="24" borderId="31" xfId="39" applyNumberFormat="1" applyFont="1" applyFill="1" applyBorder="1" applyAlignment="1">
      <alignment horizontal="center" vertical="center" wrapText="1"/>
    </xf>
    <xf numFmtId="2" fontId="3" fillId="24" borderId="52" xfId="39" applyNumberFormat="1" applyFont="1" applyFill="1" applyBorder="1" applyAlignment="1">
      <alignment horizontal="center" vertical="center" wrapText="1"/>
    </xf>
  </cellXfs>
  <cellStyles count="48">
    <cellStyle name="20% - Accent1 2" xfId="2" xr:uid="{00000000-0005-0000-0000-000006000000}"/>
    <cellStyle name="20% - Accent2 2" xfId="3" xr:uid="{00000000-0005-0000-0000-000007000000}"/>
    <cellStyle name="20% - Accent3 2" xfId="4" xr:uid="{00000000-0005-0000-0000-000008000000}"/>
    <cellStyle name="20% - Accent4 2" xfId="5" xr:uid="{00000000-0005-0000-0000-000009000000}"/>
    <cellStyle name="20% - Accent5 2" xfId="6" xr:uid="{00000000-0005-0000-0000-00000A000000}"/>
    <cellStyle name="20% - Accent6 2" xfId="7" xr:uid="{00000000-0005-0000-0000-00000B000000}"/>
    <cellStyle name="40% - Accent1 2" xfId="8" xr:uid="{00000000-0005-0000-0000-00000C000000}"/>
    <cellStyle name="40% - Accent2 2" xfId="9" xr:uid="{00000000-0005-0000-0000-00000D000000}"/>
    <cellStyle name="40% - Accent3 2" xfId="10" xr:uid="{00000000-0005-0000-0000-00000E000000}"/>
    <cellStyle name="40% - Accent4 2" xfId="11" xr:uid="{00000000-0005-0000-0000-00000F000000}"/>
    <cellStyle name="40% - Accent5 2" xfId="12" xr:uid="{00000000-0005-0000-0000-000010000000}"/>
    <cellStyle name="40% - Accent6 2" xfId="13" xr:uid="{00000000-0005-0000-0000-000011000000}"/>
    <cellStyle name="60% - Accent1 2" xfId="14" xr:uid="{00000000-0005-0000-0000-000012000000}"/>
    <cellStyle name="60% - Accent2 2" xfId="15" xr:uid="{00000000-0005-0000-0000-000013000000}"/>
    <cellStyle name="60% - Accent3 2" xfId="16" xr:uid="{00000000-0005-0000-0000-000014000000}"/>
    <cellStyle name="60% - Accent4 2" xfId="17" xr:uid="{00000000-0005-0000-0000-000015000000}"/>
    <cellStyle name="60% - Accent5 2" xfId="18" xr:uid="{00000000-0005-0000-0000-000016000000}"/>
    <cellStyle name="60% - Accent6 2" xfId="19" xr:uid="{00000000-0005-0000-0000-000017000000}"/>
    <cellStyle name="Accent1 2" xfId="20" xr:uid="{00000000-0005-0000-0000-000018000000}"/>
    <cellStyle name="Accent2 2" xfId="21" xr:uid="{00000000-0005-0000-0000-000019000000}"/>
    <cellStyle name="Accent3 2" xfId="22" xr:uid="{00000000-0005-0000-0000-00001A000000}"/>
    <cellStyle name="Accent4 2" xfId="23" xr:uid="{00000000-0005-0000-0000-00001B000000}"/>
    <cellStyle name="Accent5 2" xfId="24" xr:uid="{00000000-0005-0000-0000-00001C000000}"/>
    <cellStyle name="Accent6 2" xfId="25" xr:uid="{00000000-0005-0000-0000-00001D000000}"/>
    <cellStyle name="Bad 2" xfId="26" xr:uid="{00000000-0005-0000-0000-00001E000000}"/>
    <cellStyle name="Calculation 2" xfId="27" xr:uid="{00000000-0005-0000-0000-00001F000000}"/>
    <cellStyle name="Check Cell 2" xfId="28" xr:uid="{00000000-0005-0000-0000-000020000000}"/>
    <cellStyle name="Comma" xfId="1" builtinId="3"/>
    <cellStyle name="Explanatory Text 2" xfId="29" xr:uid="{00000000-0005-0000-0000-000021000000}"/>
    <cellStyle name="Good 2" xfId="30" xr:uid="{00000000-0005-0000-0000-000022000000}"/>
    <cellStyle name="Heading 1 2" xfId="31" xr:uid="{00000000-0005-0000-0000-000023000000}"/>
    <cellStyle name="Heading 2 2" xfId="32" xr:uid="{00000000-0005-0000-0000-000024000000}"/>
    <cellStyle name="Heading 3 2" xfId="33" xr:uid="{00000000-0005-0000-0000-000025000000}"/>
    <cellStyle name="Heading 4 2" xfId="34" xr:uid="{00000000-0005-0000-0000-000026000000}"/>
    <cellStyle name="Input 2" xfId="35" xr:uid="{00000000-0005-0000-0000-000027000000}"/>
    <cellStyle name="Linked Cell 2" xfId="36" xr:uid="{00000000-0005-0000-0000-000028000000}"/>
    <cellStyle name="Neutral 2" xfId="37" xr:uid="{00000000-0005-0000-0000-000029000000}"/>
    <cellStyle name="Normal" xfId="0" builtinId="0"/>
    <cellStyle name="Normal 2" xfId="38" xr:uid="{00000000-0005-0000-0000-00002A000000}"/>
    <cellStyle name="Normal 2 2" xfId="39" xr:uid="{00000000-0005-0000-0000-00002B000000}"/>
    <cellStyle name="Normal 3" xfId="40" xr:uid="{00000000-0005-0000-0000-00002C000000}"/>
    <cellStyle name="Normal 4" xfId="41" xr:uid="{00000000-0005-0000-0000-00002D000000}"/>
    <cellStyle name="Note 2" xfId="42" xr:uid="{00000000-0005-0000-0000-00002E000000}"/>
    <cellStyle name="Note 2 2" xfId="43" xr:uid="{00000000-0005-0000-0000-00002F000000}"/>
    <cellStyle name="Output 2" xfId="44" xr:uid="{00000000-0005-0000-0000-000030000000}"/>
    <cellStyle name="Title 2" xfId="45" xr:uid="{00000000-0005-0000-0000-000031000000}"/>
    <cellStyle name="Total 2" xfId="46" xr:uid="{00000000-0005-0000-0000-000032000000}"/>
    <cellStyle name="Warning Text 2" xfId="47"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21875" defaultRowHeight="15.6" x14ac:dyDescent="0.3"/>
  <cols>
    <col min="1" max="1" width="9.21875" style="2"/>
    <col min="2" max="2" width="79.77734375" style="3" customWidth="1"/>
    <col min="3" max="7" width="20.77734375" style="3" customWidth="1"/>
    <col min="8" max="12" width="20.77734375" style="2" customWidth="1"/>
    <col min="13" max="13" width="18.21875" style="2" customWidth="1"/>
    <col min="14" max="14" width="21.77734375" style="2" customWidth="1"/>
    <col min="15" max="15" width="14.77734375" style="2" customWidth="1"/>
    <col min="16" max="16" width="20.5546875" style="2" customWidth="1"/>
    <col min="17" max="17" width="16.77734375" style="2" customWidth="1"/>
    <col min="18" max="16384" width="9.21875" style="2"/>
  </cols>
  <sheetData>
    <row r="1" spans="1:19" ht="16.8" x14ac:dyDescent="0.3">
      <c r="B1" s="4"/>
      <c r="C1" s="4"/>
      <c r="D1" s="4"/>
      <c r="E1" s="4"/>
      <c r="F1" s="4"/>
      <c r="G1" s="4"/>
      <c r="H1" s="5"/>
      <c r="I1" s="5"/>
      <c r="J1" s="143"/>
      <c r="K1" s="143"/>
      <c r="L1" s="143"/>
    </row>
    <row r="2" spans="1:19" ht="16.8" x14ac:dyDescent="0.3">
      <c r="B2" s="4"/>
      <c r="C2" s="4"/>
      <c r="D2" s="4"/>
      <c r="E2" s="4"/>
      <c r="F2" s="4"/>
      <c r="G2" s="4"/>
      <c r="H2" s="5"/>
      <c r="I2" s="5"/>
      <c r="J2" s="6"/>
      <c r="K2" s="10"/>
      <c r="L2" s="11"/>
    </row>
    <row r="3" spans="1:19" ht="24.6" x14ac:dyDescent="0.4">
      <c r="A3" s="144" t="s">
        <v>4</v>
      </c>
      <c r="B3" s="144"/>
      <c r="C3" s="144"/>
      <c r="D3" s="144"/>
      <c r="E3" s="144"/>
      <c r="F3" s="144"/>
      <c r="G3" s="144"/>
      <c r="H3" s="144"/>
      <c r="I3" s="144"/>
      <c r="J3" s="144"/>
      <c r="K3" s="144"/>
      <c r="L3" s="144"/>
    </row>
    <row r="4" spans="1:19" x14ac:dyDescent="0.3">
      <c r="B4" s="145"/>
      <c r="C4" s="145"/>
      <c r="D4" s="145"/>
      <c r="E4" s="145"/>
      <c r="F4" s="145"/>
      <c r="G4" s="145"/>
      <c r="H4" s="145"/>
      <c r="I4" s="145"/>
      <c r="J4" s="145"/>
      <c r="K4" s="145"/>
      <c r="L4" s="145"/>
    </row>
    <row r="5" spans="1:19" ht="151.5" customHeight="1" x14ac:dyDescent="0.3">
      <c r="A5" s="13" t="s">
        <v>1</v>
      </c>
      <c r="B5" s="13" t="s">
        <v>15</v>
      </c>
      <c r="C5" s="13" t="s">
        <v>5</v>
      </c>
      <c r="D5" s="13" t="s">
        <v>16</v>
      </c>
      <c r="E5" s="13" t="s">
        <v>18</v>
      </c>
      <c r="F5" s="13" t="s">
        <v>17</v>
      </c>
      <c r="G5" s="13" t="s">
        <v>0</v>
      </c>
      <c r="H5" s="13" t="s">
        <v>2</v>
      </c>
      <c r="I5" s="13" t="s">
        <v>20</v>
      </c>
      <c r="J5" s="14" t="s">
        <v>21</v>
      </c>
      <c r="K5" s="13" t="s">
        <v>22</v>
      </c>
      <c r="L5" s="61" t="s">
        <v>24</v>
      </c>
      <c r="M5" s="61" t="s">
        <v>25</v>
      </c>
      <c r="N5" s="62" t="s">
        <v>26</v>
      </c>
      <c r="O5" s="79" t="s">
        <v>28</v>
      </c>
      <c r="P5" s="80" t="s">
        <v>26</v>
      </c>
      <c r="Q5" s="86" t="s">
        <v>29</v>
      </c>
    </row>
    <row r="6" spans="1:19" x14ac:dyDescent="0.3">
      <c r="A6" s="15">
        <v>1</v>
      </c>
      <c r="B6" s="15">
        <v>2</v>
      </c>
      <c r="C6" s="15">
        <v>3</v>
      </c>
      <c r="D6" s="15">
        <v>4</v>
      </c>
      <c r="E6" s="15">
        <v>5</v>
      </c>
      <c r="F6" s="15">
        <v>6</v>
      </c>
      <c r="G6" s="15">
        <v>7</v>
      </c>
      <c r="H6" s="15" t="s">
        <v>6</v>
      </c>
      <c r="I6" s="16">
        <v>9</v>
      </c>
      <c r="J6" s="17">
        <v>10</v>
      </c>
      <c r="K6" s="16">
        <v>11</v>
      </c>
      <c r="L6" s="63" t="s">
        <v>19</v>
      </c>
      <c r="M6" s="64"/>
      <c r="N6" s="65"/>
      <c r="O6" s="81"/>
      <c r="P6" s="81"/>
      <c r="Q6" s="84"/>
    </row>
    <row r="7" spans="1:19" s="7" customFormat="1" ht="47.25" customHeight="1" x14ac:dyDescent="0.3">
      <c r="A7" s="18">
        <v>1</v>
      </c>
      <c r="B7" s="19" t="s">
        <v>7</v>
      </c>
      <c r="C7" s="20">
        <v>70</v>
      </c>
      <c r="D7" s="20">
        <v>2</v>
      </c>
      <c r="E7" s="20">
        <v>8.5</v>
      </c>
      <c r="F7" s="20">
        <v>1</v>
      </c>
      <c r="G7" s="20">
        <v>15</v>
      </c>
      <c r="H7" s="21">
        <f t="shared" ref="H7:H14" si="0">SUM(C7:G7)</f>
        <v>96.5</v>
      </c>
      <c r="I7" s="22">
        <v>554</v>
      </c>
      <c r="J7" s="23">
        <v>67.22</v>
      </c>
      <c r="K7" s="24">
        <v>13.6</v>
      </c>
      <c r="L7" s="66">
        <v>640</v>
      </c>
      <c r="M7" s="67">
        <v>0.21440000000000001</v>
      </c>
      <c r="N7" s="68">
        <v>777.22</v>
      </c>
      <c r="O7" s="82">
        <v>7.29</v>
      </c>
      <c r="P7" s="83">
        <f>H7*O7</f>
        <v>703.48500000000001</v>
      </c>
      <c r="Q7" s="85">
        <f>P7-N7</f>
        <v>-73.735000000000014</v>
      </c>
      <c r="S7" s="12"/>
    </row>
    <row r="8" spans="1:19" s="7" customFormat="1" ht="47.25" customHeight="1" x14ac:dyDescent="0.3">
      <c r="A8" s="18">
        <v>2</v>
      </c>
      <c r="B8" s="19" t="s">
        <v>8</v>
      </c>
      <c r="C8" s="20">
        <v>70</v>
      </c>
      <c r="D8" s="20">
        <v>2</v>
      </c>
      <c r="E8" s="20">
        <v>8.5</v>
      </c>
      <c r="F8" s="20">
        <v>1</v>
      </c>
      <c r="G8" s="20">
        <v>0</v>
      </c>
      <c r="H8" s="21">
        <f t="shared" si="0"/>
        <v>81.5</v>
      </c>
      <c r="I8" s="22">
        <v>519</v>
      </c>
      <c r="J8" s="23">
        <v>67.22</v>
      </c>
      <c r="K8" s="24">
        <v>13.6</v>
      </c>
      <c r="L8" s="66">
        <v>640</v>
      </c>
      <c r="M8" s="69">
        <v>0.21440000000000001</v>
      </c>
      <c r="N8" s="68">
        <v>777.22</v>
      </c>
      <c r="O8" s="82">
        <v>7.29</v>
      </c>
      <c r="P8" s="83">
        <f t="shared" ref="P8:P14" si="1">H8*O8</f>
        <v>594.13499999999999</v>
      </c>
      <c r="Q8" s="85">
        <f t="shared" ref="Q8:Q14" si="2">P8-N8</f>
        <v>-183.08500000000004</v>
      </c>
      <c r="S8" s="12"/>
    </row>
    <row r="9" spans="1:19" s="7" customFormat="1" ht="47.25" customHeight="1" x14ac:dyDescent="0.3">
      <c r="A9" s="18">
        <v>3</v>
      </c>
      <c r="B9" s="25" t="s">
        <v>9</v>
      </c>
      <c r="C9" s="20">
        <v>70</v>
      </c>
      <c r="D9" s="20">
        <v>2</v>
      </c>
      <c r="E9" s="20">
        <v>8.5</v>
      </c>
      <c r="F9" s="20">
        <v>1</v>
      </c>
      <c r="G9" s="20">
        <v>15</v>
      </c>
      <c r="H9" s="21">
        <f t="shared" si="0"/>
        <v>96.5</v>
      </c>
      <c r="I9" s="22">
        <v>554</v>
      </c>
      <c r="J9" s="23">
        <v>67.22</v>
      </c>
      <c r="K9" s="24">
        <v>13.6</v>
      </c>
      <c r="L9" s="66">
        <v>640</v>
      </c>
      <c r="M9" s="69">
        <v>0.21440000000000001</v>
      </c>
      <c r="N9" s="68">
        <v>777.22</v>
      </c>
      <c r="O9" s="82">
        <v>7.29</v>
      </c>
      <c r="P9" s="83">
        <f t="shared" si="1"/>
        <v>703.48500000000001</v>
      </c>
      <c r="Q9" s="85">
        <f t="shared" si="2"/>
        <v>-73.735000000000014</v>
      </c>
      <c r="S9" s="12"/>
    </row>
    <row r="10" spans="1:19" s="7" customFormat="1" ht="47.25" customHeight="1" thickBot="1" x14ac:dyDescent="0.35">
      <c r="A10" s="33">
        <v>4</v>
      </c>
      <c r="B10" s="34" t="s">
        <v>10</v>
      </c>
      <c r="C10" s="35">
        <v>70</v>
      </c>
      <c r="D10" s="35">
        <v>2</v>
      </c>
      <c r="E10" s="35">
        <v>8.5</v>
      </c>
      <c r="F10" s="35">
        <v>1</v>
      </c>
      <c r="G10" s="35">
        <v>0</v>
      </c>
      <c r="H10" s="36">
        <f t="shared" si="0"/>
        <v>81.5</v>
      </c>
      <c r="I10" s="37">
        <v>519</v>
      </c>
      <c r="J10" s="38">
        <v>67.22</v>
      </c>
      <c r="K10" s="39">
        <v>13.6</v>
      </c>
      <c r="L10" s="70">
        <v>640</v>
      </c>
      <c r="M10" s="71">
        <v>0.21440000000000001</v>
      </c>
      <c r="N10" s="72">
        <v>777.22</v>
      </c>
      <c r="O10" s="82">
        <v>7.29</v>
      </c>
      <c r="P10" s="83">
        <f t="shared" si="1"/>
        <v>594.13499999999999</v>
      </c>
      <c r="Q10" s="85">
        <f t="shared" si="2"/>
        <v>-183.08500000000004</v>
      </c>
      <c r="S10" s="12"/>
    </row>
    <row r="11" spans="1:19" s="7" customFormat="1" ht="47.1" customHeight="1" x14ac:dyDescent="0.3">
      <c r="A11" s="26">
        <v>5</v>
      </c>
      <c r="B11" s="27" t="s">
        <v>11</v>
      </c>
      <c r="C11" s="28">
        <v>49</v>
      </c>
      <c r="D11" s="28">
        <v>2</v>
      </c>
      <c r="E11" s="28">
        <v>10</v>
      </c>
      <c r="F11" s="28">
        <v>1</v>
      </c>
      <c r="G11" s="28">
        <v>15</v>
      </c>
      <c r="H11" s="29">
        <f t="shared" si="0"/>
        <v>77</v>
      </c>
      <c r="I11" s="30">
        <v>437</v>
      </c>
      <c r="J11" s="31">
        <v>67.22</v>
      </c>
      <c r="K11" s="32">
        <v>13.6</v>
      </c>
      <c r="L11" s="73">
        <v>520</v>
      </c>
      <c r="M11" s="74">
        <v>0.21440000000000001</v>
      </c>
      <c r="N11" s="75">
        <v>631.49</v>
      </c>
      <c r="O11" s="82">
        <v>7.29</v>
      </c>
      <c r="P11" s="83">
        <f t="shared" si="1"/>
        <v>561.33000000000004</v>
      </c>
      <c r="Q11" s="85">
        <f t="shared" si="2"/>
        <v>-70.159999999999968</v>
      </c>
      <c r="S11" s="12"/>
    </row>
    <row r="12" spans="1:19" s="7" customFormat="1" ht="47.1" customHeight="1" thickBot="1" x14ac:dyDescent="0.35">
      <c r="A12" s="40">
        <v>6</v>
      </c>
      <c r="B12" s="41" t="s">
        <v>12</v>
      </c>
      <c r="C12" s="42">
        <v>49</v>
      </c>
      <c r="D12" s="42">
        <v>2</v>
      </c>
      <c r="E12" s="42">
        <v>10</v>
      </c>
      <c r="F12" s="42">
        <v>1</v>
      </c>
      <c r="G12" s="42">
        <v>0</v>
      </c>
      <c r="H12" s="43">
        <f t="shared" si="0"/>
        <v>62</v>
      </c>
      <c r="I12" s="44">
        <v>402</v>
      </c>
      <c r="J12" s="45">
        <v>67.22</v>
      </c>
      <c r="K12" s="46">
        <v>13.6</v>
      </c>
      <c r="L12" s="76">
        <v>520</v>
      </c>
      <c r="M12" s="71">
        <v>0.21440000000000001</v>
      </c>
      <c r="N12" s="72">
        <v>631.49</v>
      </c>
      <c r="O12" s="82">
        <v>7.29</v>
      </c>
      <c r="P12" s="83">
        <f t="shared" si="1"/>
        <v>451.98</v>
      </c>
      <c r="Q12" s="85">
        <f t="shared" si="2"/>
        <v>-179.51</v>
      </c>
      <c r="S12" s="12"/>
    </row>
    <row r="13" spans="1:19" s="7" customFormat="1" ht="47.1" customHeight="1" x14ac:dyDescent="0.3">
      <c r="A13" s="47">
        <v>7</v>
      </c>
      <c r="B13" s="48" t="s">
        <v>13</v>
      </c>
      <c r="C13" s="49">
        <v>75</v>
      </c>
      <c r="D13" s="49">
        <v>2</v>
      </c>
      <c r="E13" s="49">
        <v>6</v>
      </c>
      <c r="F13" s="49">
        <v>1</v>
      </c>
      <c r="G13" s="49">
        <v>15</v>
      </c>
      <c r="H13" s="50">
        <f t="shared" si="0"/>
        <v>99</v>
      </c>
      <c r="I13" s="51">
        <v>569</v>
      </c>
      <c r="J13" s="52">
        <v>67.22</v>
      </c>
      <c r="K13" s="53">
        <v>13.6</v>
      </c>
      <c r="L13" s="77">
        <v>650</v>
      </c>
      <c r="M13" s="74">
        <v>0.21440000000000001</v>
      </c>
      <c r="N13" s="75">
        <v>789.36</v>
      </c>
      <c r="O13" s="82">
        <v>7.29</v>
      </c>
      <c r="P13" s="83">
        <f t="shared" si="1"/>
        <v>721.71</v>
      </c>
      <c r="Q13" s="85">
        <f t="shared" si="2"/>
        <v>-67.649999999999977</v>
      </c>
      <c r="S13" s="12"/>
    </row>
    <row r="14" spans="1:19" s="7" customFormat="1" ht="47.1" customHeight="1" thickBot="1" x14ac:dyDescent="0.35">
      <c r="A14" s="54">
        <v>8</v>
      </c>
      <c r="B14" s="55" t="s">
        <v>14</v>
      </c>
      <c r="C14" s="56">
        <v>75</v>
      </c>
      <c r="D14" s="56">
        <v>2</v>
      </c>
      <c r="E14" s="56">
        <v>6</v>
      </c>
      <c r="F14" s="56">
        <v>1</v>
      </c>
      <c r="G14" s="56">
        <v>0</v>
      </c>
      <c r="H14" s="57">
        <f t="shared" si="0"/>
        <v>84</v>
      </c>
      <c r="I14" s="58">
        <v>534</v>
      </c>
      <c r="J14" s="59">
        <v>67.22</v>
      </c>
      <c r="K14" s="60">
        <v>13.6</v>
      </c>
      <c r="L14" s="78">
        <v>650</v>
      </c>
      <c r="M14" s="71">
        <v>0.21440000000000001</v>
      </c>
      <c r="N14" s="72">
        <v>789.36</v>
      </c>
      <c r="O14" s="82">
        <v>7.29</v>
      </c>
      <c r="P14" s="83">
        <f t="shared" si="1"/>
        <v>612.36</v>
      </c>
      <c r="Q14" s="85">
        <f t="shared" si="2"/>
        <v>-177</v>
      </c>
      <c r="S14" s="12"/>
    </row>
    <row r="15" spans="1:19" s="7" customFormat="1" ht="87.75" customHeight="1" x14ac:dyDescent="0.3">
      <c r="A15" s="146" t="s">
        <v>30</v>
      </c>
      <c r="B15" s="146"/>
      <c r="C15" s="146"/>
      <c r="D15" s="146"/>
      <c r="E15" s="146"/>
      <c r="F15" s="146"/>
      <c r="G15" s="146"/>
      <c r="H15" s="146"/>
      <c r="I15" s="146"/>
      <c r="J15" s="146"/>
      <c r="K15" s="146"/>
      <c r="L15" s="146"/>
      <c r="M15" s="146"/>
      <c r="N15" s="146"/>
    </row>
    <row r="16" spans="1:19" ht="105.75" customHeight="1" x14ac:dyDescent="0.3">
      <c r="A16" s="147" t="s">
        <v>27</v>
      </c>
      <c r="B16" s="147"/>
      <c r="C16" s="147"/>
      <c r="D16" s="147"/>
      <c r="E16" s="147"/>
      <c r="F16" s="147"/>
      <c r="G16" s="147"/>
      <c r="H16" s="147"/>
      <c r="I16" s="147"/>
      <c r="J16" s="147"/>
      <c r="K16" s="147"/>
      <c r="L16" s="147"/>
      <c r="M16" s="147"/>
      <c r="N16" s="147"/>
    </row>
    <row r="17" spans="1:14" ht="52.5" customHeight="1" x14ac:dyDescent="0.3">
      <c r="A17" s="142" t="s">
        <v>23</v>
      </c>
      <c r="B17" s="142"/>
      <c r="C17" s="142"/>
      <c r="D17" s="142"/>
      <c r="E17" s="142"/>
      <c r="F17" s="142"/>
      <c r="G17" s="142"/>
      <c r="H17" s="142"/>
      <c r="I17" s="142"/>
      <c r="J17" s="142"/>
      <c r="K17" s="142"/>
      <c r="L17" s="142"/>
      <c r="M17" s="142"/>
      <c r="N17" s="142"/>
    </row>
    <row r="18" spans="1:14" ht="105" customHeight="1" x14ac:dyDescent="0.3">
      <c r="A18" s="142" t="s">
        <v>3</v>
      </c>
      <c r="B18" s="142"/>
      <c r="C18" s="142"/>
      <c r="D18" s="142"/>
      <c r="E18" s="142"/>
      <c r="F18" s="142"/>
      <c r="G18" s="142"/>
      <c r="H18" s="142"/>
      <c r="I18" s="142"/>
      <c r="J18" s="142"/>
      <c r="K18" s="142"/>
      <c r="L18" s="142"/>
      <c r="M18" s="142"/>
      <c r="N18" s="142"/>
    </row>
    <row r="19" spans="1:14" x14ac:dyDescent="0.3">
      <c r="A19" s="8"/>
      <c r="B19" s="9"/>
      <c r="C19" s="9"/>
      <c r="D19" s="9"/>
      <c r="E19" s="9"/>
      <c r="F19" s="9"/>
      <c r="G19" s="9"/>
      <c r="H19" s="8"/>
      <c r="I19" s="8"/>
      <c r="J19" s="8"/>
      <c r="K19" s="8"/>
      <c r="L19" s="8"/>
    </row>
    <row r="20" spans="1:14" x14ac:dyDescent="0.3">
      <c r="A20" s="8"/>
      <c r="B20" s="9"/>
      <c r="C20" s="9"/>
      <c r="D20" s="9"/>
      <c r="E20" s="9"/>
      <c r="F20" s="9"/>
      <c r="G20" s="9"/>
      <c r="H20" s="8"/>
      <c r="I20" s="8"/>
      <c r="J20" s="8"/>
      <c r="K20" s="8"/>
      <c r="L20" s="8"/>
    </row>
    <row r="21" spans="1:14" x14ac:dyDescent="0.3">
      <c r="A21" s="8"/>
      <c r="B21" s="9"/>
      <c r="C21" s="9"/>
      <c r="D21" s="9"/>
      <c r="E21" s="9"/>
      <c r="F21" s="9"/>
      <c r="G21" s="9"/>
      <c r="H21" s="8"/>
      <c r="I21" s="8"/>
      <c r="J21" s="8"/>
      <c r="K21" s="8"/>
      <c r="L21" s="8"/>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52"/>
  <sheetViews>
    <sheetView tabSelected="1" view="pageLayout" zoomScale="60" zoomScaleNormal="70" zoomScaleSheetLayoutView="80" zoomScalePageLayoutView="60" workbookViewId="0">
      <selection activeCell="C15" sqref="C15"/>
    </sheetView>
  </sheetViews>
  <sheetFormatPr defaultColWidth="9.21875" defaultRowHeight="15.6" x14ac:dyDescent="0.3"/>
  <cols>
    <col min="1" max="1" width="9.21875" style="2"/>
    <col min="2" max="2" width="81.21875" style="3" customWidth="1"/>
    <col min="3" max="4" width="20.77734375" style="3" customWidth="1"/>
    <col min="5" max="5" width="22.77734375" style="3" customWidth="1"/>
    <col min="6" max="6" width="15.21875" style="3" customWidth="1"/>
    <col min="7" max="7" width="15.77734375" style="3" customWidth="1"/>
    <col min="8" max="8" width="17.77734375" style="2" customWidth="1"/>
    <col min="9" max="9" width="13.77734375" style="2" customWidth="1"/>
    <col min="10" max="10" width="17.77734375" style="87" customWidth="1"/>
    <col min="11" max="11" width="9.44140625" style="2" bestFit="1" customWidth="1"/>
    <col min="12" max="15" width="13.44140625" style="2" bestFit="1" customWidth="1"/>
    <col min="16" max="16384" width="9.21875" style="2"/>
  </cols>
  <sheetData>
    <row r="1" spans="1:15" ht="16.8" x14ac:dyDescent="0.3">
      <c r="A1" s="8"/>
      <c r="B1" s="89"/>
      <c r="C1" s="89"/>
      <c r="D1" s="89"/>
      <c r="E1" s="89"/>
      <c r="F1" s="89"/>
      <c r="G1" s="89"/>
      <c r="H1" s="89"/>
      <c r="I1" s="90"/>
      <c r="J1" s="90"/>
    </row>
    <row r="2" spans="1:15" ht="20.399999999999999" x14ac:dyDescent="0.35">
      <c r="A2" s="148" t="s">
        <v>31</v>
      </c>
      <c r="B2" s="148"/>
      <c r="C2" s="148"/>
      <c r="D2" s="148"/>
      <c r="E2" s="148"/>
      <c r="F2" s="148"/>
      <c r="G2" s="148"/>
      <c r="H2" s="148"/>
      <c r="I2" s="148"/>
      <c r="J2" s="148"/>
    </row>
    <row r="3" spans="1:15" ht="20.399999999999999" x14ac:dyDescent="0.35">
      <c r="A3" s="1"/>
      <c r="B3" s="148" t="s">
        <v>83</v>
      </c>
      <c r="C3" s="148"/>
      <c r="D3" s="148"/>
      <c r="E3" s="148"/>
      <c r="F3" s="148"/>
      <c r="G3" s="148"/>
      <c r="H3" s="148"/>
      <c r="I3" s="148"/>
      <c r="J3" s="148"/>
    </row>
    <row r="4" spans="1:15" ht="16.2" thickBot="1" x14ac:dyDescent="0.35">
      <c r="A4" s="9"/>
      <c r="B4" s="149"/>
      <c r="C4" s="149"/>
      <c r="D4" s="149"/>
      <c r="E4" s="149"/>
      <c r="F4" s="149"/>
      <c r="G4" s="149"/>
      <c r="H4" s="149"/>
      <c r="I4" s="149"/>
      <c r="J4" s="149"/>
    </row>
    <row r="5" spans="1:15" ht="109.8" thickBot="1" x14ac:dyDescent="0.35">
      <c r="A5" s="112" t="s">
        <v>1</v>
      </c>
      <c r="B5" s="112" t="s">
        <v>15</v>
      </c>
      <c r="C5" s="107" t="s">
        <v>32</v>
      </c>
      <c r="D5" s="94" t="s">
        <v>33</v>
      </c>
      <c r="E5" s="94" t="s">
        <v>34</v>
      </c>
      <c r="F5" s="94" t="s">
        <v>35</v>
      </c>
      <c r="G5" s="94" t="s">
        <v>36</v>
      </c>
      <c r="H5" s="96" t="s">
        <v>37</v>
      </c>
      <c r="I5" s="101" t="s">
        <v>38</v>
      </c>
      <c r="J5" s="101" t="s">
        <v>78</v>
      </c>
    </row>
    <row r="6" spans="1:15" ht="27" customHeight="1" thickBot="1" x14ac:dyDescent="0.35">
      <c r="A6" s="102">
        <v>1</v>
      </c>
      <c r="B6" s="102">
        <v>2</v>
      </c>
      <c r="C6" s="108">
        <v>3</v>
      </c>
      <c r="D6" s="95">
        <v>4</v>
      </c>
      <c r="E6" s="95">
        <v>5</v>
      </c>
      <c r="F6" s="95">
        <v>6</v>
      </c>
      <c r="G6" s="95">
        <v>7</v>
      </c>
      <c r="H6" s="97">
        <v>8</v>
      </c>
      <c r="I6" s="102" t="s">
        <v>39</v>
      </c>
      <c r="J6" s="106">
        <v>10</v>
      </c>
    </row>
    <row r="7" spans="1:15" ht="31.2" x14ac:dyDescent="0.3">
      <c r="A7" s="138">
        <v>1</v>
      </c>
      <c r="B7" s="113" t="s">
        <v>40</v>
      </c>
      <c r="C7" s="109">
        <v>50</v>
      </c>
      <c r="D7" s="92">
        <v>24</v>
      </c>
      <c r="E7" s="92">
        <v>35</v>
      </c>
      <c r="F7" s="92">
        <v>15</v>
      </c>
      <c r="G7" s="92">
        <v>2</v>
      </c>
      <c r="H7" s="98">
        <v>2</v>
      </c>
      <c r="I7" s="103">
        <f t="shared" ref="I7:I46" si="0">C7+D7+E7+F7+G7+H7</f>
        <v>128</v>
      </c>
      <c r="J7" s="152">
        <v>1371.86</v>
      </c>
      <c r="L7" s="137"/>
      <c r="M7" s="137"/>
      <c r="N7" s="137"/>
      <c r="O7" s="137"/>
    </row>
    <row r="8" spans="1:15" ht="16.2" thickBot="1" x14ac:dyDescent="0.35">
      <c r="A8" s="139">
        <v>2</v>
      </c>
      <c r="B8" s="114" t="s">
        <v>41</v>
      </c>
      <c r="C8" s="110">
        <v>50</v>
      </c>
      <c r="D8" s="93">
        <v>24</v>
      </c>
      <c r="E8" s="93">
        <v>35</v>
      </c>
      <c r="F8" s="93"/>
      <c r="G8" s="93">
        <v>2</v>
      </c>
      <c r="H8" s="99">
        <v>2</v>
      </c>
      <c r="I8" s="104">
        <f t="shared" si="0"/>
        <v>113</v>
      </c>
      <c r="J8" s="153">
        <v>1371.86</v>
      </c>
      <c r="L8" s="137"/>
      <c r="M8" s="137"/>
      <c r="N8" s="137"/>
      <c r="O8" s="137"/>
    </row>
    <row r="9" spans="1:15" x14ac:dyDescent="0.3">
      <c r="A9" s="138">
        <v>3</v>
      </c>
      <c r="B9" s="113" t="s">
        <v>42</v>
      </c>
      <c r="C9" s="109">
        <v>30</v>
      </c>
      <c r="D9" s="92">
        <v>24</v>
      </c>
      <c r="E9" s="92"/>
      <c r="F9" s="92">
        <v>15</v>
      </c>
      <c r="G9" s="92">
        <v>2</v>
      </c>
      <c r="H9" s="98">
        <v>2</v>
      </c>
      <c r="I9" s="103">
        <f t="shared" si="0"/>
        <v>73</v>
      </c>
      <c r="J9" s="152">
        <v>1333.83</v>
      </c>
      <c r="L9" s="137"/>
      <c r="M9" s="137"/>
      <c r="N9" s="137"/>
      <c r="O9" s="137"/>
    </row>
    <row r="10" spans="1:15" x14ac:dyDescent="0.3">
      <c r="A10" s="130">
        <v>4</v>
      </c>
      <c r="B10" s="115" t="s">
        <v>43</v>
      </c>
      <c r="C10" s="111">
        <v>30</v>
      </c>
      <c r="D10" s="91">
        <v>24</v>
      </c>
      <c r="E10" s="91"/>
      <c r="F10" s="91"/>
      <c r="G10" s="91">
        <v>2</v>
      </c>
      <c r="H10" s="100">
        <v>2</v>
      </c>
      <c r="I10" s="105">
        <f t="shared" si="0"/>
        <v>58</v>
      </c>
      <c r="J10" s="153">
        <v>1249.68</v>
      </c>
      <c r="L10" s="137"/>
      <c r="M10" s="137"/>
      <c r="N10" s="137"/>
      <c r="O10" s="137"/>
    </row>
    <row r="11" spans="1:15" ht="31.2" x14ac:dyDescent="0.3">
      <c r="A11" s="130">
        <v>5</v>
      </c>
      <c r="B11" s="115" t="s">
        <v>44</v>
      </c>
      <c r="C11" s="111">
        <v>30</v>
      </c>
      <c r="D11" s="91">
        <v>24</v>
      </c>
      <c r="E11" s="91">
        <v>35</v>
      </c>
      <c r="F11" s="91">
        <v>15</v>
      </c>
      <c r="G11" s="91">
        <v>2</v>
      </c>
      <c r="H11" s="100">
        <v>2</v>
      </c>
      <c r="I11" s="105">
        <f t="shared" si="0"/>
        <v>108</v>
      </c>
      <c r="J11" s="153">
        <v>1371.86</v>
      </c>
      <c r="L11" s="137"/>
      <c r="M11" s="137"/>
      <c r="N11" s="137"/>
      <c r="O11" s="137"/>
    </row>
    <row r="12" spans="1:15" ht="16.2" thickBot="1" x14ac:dyDescent="0.35">
      <c r="A12" s="139">
        <v>6</v>
      </c>
      <c r="B12" s="114" t="s">
        <v>45</v>
      </c>
      <c r="C12" s="110">
        <v>30</v>
      </c>
      <c r="D12" s="93">
        <v>24</v>
      </c>
      <c r="E12" s="93">
        <v>35</v>
      </c>
      <c r="F12" s="93"/>
      <c r="G12" s="93">
        <v>2</v>
      </c>
      <c r="H12" s="99">
        <v>2</v>
      </c>
      <c r="I12" s="104">
        <f t="shared" si="0"/>
        <v>93</v>
      </c>
      <c r="J12" s="154">
        <v>1371.86</v>
      </c>
      <c r="L12" s="137"/>
      <c r="M12" s="137"/>
      <c r="N12" s="137"/>
      <c r="O12" s="137"/>
    </row>
    <row r="13" spans="1:15" x14ac:dyDescent="0.3">
      <c r="A13" s="138">
        <v>7</v>
      </c>
      <c r="B13" s="113" t="s">
        <v>46</v>
      </c>
      <c r="C13" s="109">
        <v>30</v>
      </c>
      <c r="D13" s="92">
        <v>24</v>
      </c>
      <c r="E13" s="92"/>
      <c r="F13" s="92">
        <v>15</v>
      </c>
      <c r="G13" s="92">
        <v>2</v>
      </c>
      <c r="H13" s="98">
        <v>2</v>
      </c>
      <c r="I13" s="103">
        <f t="shared" si="0"/>
        <v>73</v>
      </c>
      <c r="J13" s="152">
        <v>1333.83</v>
      </c>
      <c r="L13" s="137"/>
      <c r="M13" s="137"/>
      <c r="N13" s="137"/>
      <c r="O13" s="137"/>
    </row>
    <row r="14" spans="1:15" x14ac:dyDescent="0.3">
      <c r="A14" s="130">
        <v>8</v>
      </c>
      <c r="B14" s="115" t="s">
        <v>47</v>
      </c>
      <c r="C14" s="111">
        <v>30</v>
      </c>
      <c r="D14" s="91">
        <v>24</v>
      </c>
      <c r="E14" s="91"/>
      <c r="F14" s="91"/>
      <c r="G14" s="91">
        <v>2</v>
      </c>
      <c r="H14" s="100">
        <v>2</v>
      </c>
      <c r="I14" s="105">
        <f t="shared" si="0"/>
        <v>58</v>
      </c>
      <c r="J14" s="153">
        <v>1249.68</v>
      </c>
      <c r="L14" s="137"/>
      <c r="M14" s="137"/>
      <c r="N14" s="137"/>
      <c r="O14" s="137"/>
    </row>
    <row r="15" spans="1:15" ht="31.2" x14ac:dyDescent="0.3">
      <c r="A15" s="130">
        <v>9</v>
      </c>
      <c r="B15" s="115" t="s">
        <v>48</v>
      </c>
      <c r="C15" s="111">
        <v>30</v>
      </c>
      <c r="D15" s="91">
        <v>24</v>
      </c>
      <c r="E15" s="91">
        <v>35</v>
      </c>
      <c r="F15" s="91">
        <v>15</v>
      </c>
      <c r="G15" s="91">
        <v>2</v>
      </c>
      <c r="H15" s="100">
        <v>2</v>
      </c>
      <c r="I15" s="105">
        <f t="shared" si="0"/>
        <v>108</v>
      </c>
      <c r="J15" s="155">
        <v>1371.86</v>
      </c>
      <c r="L15" s="137"/>
      <c r="M15" s="137"/>
      <c r="N15" s="137"/>
      <c r="O15" s="137"/>
    </row>
    <row r="16" spans="1:15" ht="16.2" thickBot="1" x14ac:dyDescent="0.35">
      <c r="A16" s="139">
        <v>10</v>
      </c>
      <c r="B16" s="114" t="s">
        <v>49</v>
      </c>
      <c r="C16" s="122">
        <v>30</v>
      </c>
      <c r="D16" s="123">
        <v>24</v>
      </c>
      <c r="E16" s="123">
        <v>35</v>
      </c>
      <c r="F16" s="123"/>
      <c r="G16" s="123">
        <v>2</v>
      </c>
      <c r="H16" s="124">
        <v>2</v>
      </c>
      <c r="I16" s="104">
        <f t="shared" si="0"/>
        <v>93</v>
      </c>
      <c r="J16" s="154">
        <v>1371.86</v>
      </c>
      <c r="L16" s="137"/>
      <c r="M16" s="137"/>
      <c r="N16" s="137"/>
      <c r="O16" s="137"/>
    </row>
    <row r="17" spans="1:15" x14ac:dyDescent="0.3">
      <c r="A17" s="138">
        <v>11</v>
      </c>
      <c r="B17" s="116" t="s">
        <v>50</v>
      </c>
      <c r="C17" s="135">
        <v>30</v>
      </c>
      <c r="D17" s="125">
        <v>24</v>
      </c>
      <c r="E17" s="125"/>
      <c r="F17" s="125">
        <v>15</v>
      </c>
      <c r="G17" s="125">
        <v>2</v>
      </c>
      <c r="H17" s="126">
        <v>2</v>
      </c>
      <c r="I17" s="119">
        <f t="shared" si="0"/>
        <v>73</v>
      </c>
      <c r="J17" s="152">
        <v>1333.83</v>
      </c>
      <c r="L17" s="137"/>
      <c r="M17" s="137"/>
      <c r="N17" s="137"/>
      <c r="O17" s="137"/>
    </row>
    <row r="18" spans="1:15" x14ac:dyDescent="0.3">
      <c r="A18" s="130">
        <v>12</v>
      </c>
      <c r="B18" s="117" t="s">
        <v>51</v>
      </c>
      <c r="C18" s="132">
        <v>30</v>
      </c>
      <c r="D18" s="91">
        <v>24</v>
      </c>
      <c r="E18" s="91"/>
      <c r="F18" s="91"/>
      <c r="G18" s="91">
        <v>2</v>
      </c>
      <c r="H18" s="127">
        <v>2</v>
      </c>
      <c r="I18" s="120">
        <f t="shared" si="0"/>
        <v>58</v>
      </c>
      <c r="J18" s="155">
        <v>1249.68</v>
      </c>
      <c r="L18" s="137"/>
      <c r="M18" s="137"/>
      <c r="N18" s="137"/>
      <c r="O18" s="137"/>
    </row>
    <row r="19" spans="1:15" ht="31.2" x14ac:dyDescent="0.3">
      <c r="A19" s="130">
        <v>13</v>
      </c>
      <c r="B19" s="117" t="s">
        <v>52</v>
      </c>
      <c r="C19" s="132">
        <v>30</v>
      </c>
      <c r="D19" s="91">
        <v>24</v>
      </c>
      <c r="E19" s="91">
        <v>35</v>
      </c>
      <c r="F19" s="91">
        <v>15</v>
      </c>
      <c r="G19" s="91">
        <v>2</v>
      </c>
      <c r="H19" s="127">
        <v>2</v>
      </c>
      <c r="I19" s="120">
        <f t="shared" si="0"/>
        <v>108</v>
      </c>
      <c r="J19" s="155">
        <v>1371.86</v>
      </c>
      <c r="L19" s="137"/>
      <c r="M19" s="137"/>
      <c r="N19" s="137"/>
      <c r="O19" s="137"/>
    </row>
    <row r="20" spans="1:15" ht="16.2" thickBot="1" x14ac:dyDescent="0.35">
      <c r="A20" s="139">
        <v>14</v>
      </c>
      <c r="B20" s="118" t="s">
        <v>53</v>
      </c>
      <c r="C20" s="136">
        <v>30</v>
      </c>
      <c r="D20" s="123">
        <v>24</v>
      </c>
      <c r="E20" s="123">
        <v>35</v>
      </c>
      <c r="F20" s="123"/>
      <c r="G20" s="123">
        <v>2</v>
      </c>
      <c r="H20" s="129">
        <v>2</v>
      </c>
      <c r="I20" s="121">
        <f t="shared" si="0"/>
        <v>93</v>
      </c>
      <c r="J20" s="154">
        <v>1371.86</v>
      </c>
      <c r="L20" s="137"/>
      <c r="M20" s="137"/>
      <c r="N20" s="137"/>
      <c r="O20" s="137"/>
    </row>
    <row r="21" spans="1:15" x14ac:dyDescent="0.3">
      <c r="A21" s="138">
        <v>15</v>
      </c>
      <c r="B21" s="116" t="s">
        <v>54</v>
      </c>
      <c r="C21" s="135">
        <v>30</v>
      </c>
      <c r="D21" s="125">
        <v>24</v>
      </c>
      <c r="E21" s="125"/>
      <c r="F21" s="125">
        <v>15</v>
      </c>
      <c r="G21" s="125">
        <v>2</v>
      </c>
      <c r="H21" s="126">
        <v>2</v>
      </c>
      <c r="I21" s="119">
        <f t="shared" si="0"/>
        <v>73</v>
      </c>
      <c r="J21" s="153">
        <v>1333.83</v>
      </c>
      <c r="L21" s="137"/>
      <c r="M21" s="137"/>
      <c r="N21" s="137"/>
      <c r="O21" s="137"/>
    </row>
    <row r="22" spans="1:15" x14ac:dyDescent="0.3">
      <c r="A22" s="130">
        <v>16</v>
      </c>
      <c r="B22" s="117" t="s">
        <v>55</v>
      </c>
      <c r="C22" s="132">
        <v>30</v>
      </c>
      <c r="D22" s="91">
        <v>24</v>
      </c>
      <c r="E22" s="91"/>
      <c r="F22" s="91"/>
      <c r="G22" s="91">
        <v>2</v>
      </c>
      <c r="H22" s="127">
        <v>2</v>
      </c>
      <c r="I22" s="120">
        <f t="shared" si="0"/>
        <v>58</v>
      </c>
      <c r="J22" s="155">
        <v>1249.68</v>
      </c>
      <c r="L22" s="137"/>
      <c r="M22" s="137"/>
      <c r="N22" s="137"/>
      <c r="O22" s="137"/>
    </row>
    <row r="23" spans="1:15" ht="31.2" x14ac:dyDescent="0.3">
      <c r="A23" s="130">
        <v>17</v>
      </c>
      <c r="B23" s="117" t="s">
        <v>56</v>
      </c>
      <c r="C23" s="132">
        <v>30</v>
      </c>
      <c r="D23" s="91">
        <v>24</v>
      </c>
      <c r="E23" s="91">
        <v>35</v>
      </c>
      <c r="F23" s="91">
        <v>15</v>
      </c>
      <c r="G23" s="91">
        <v>2</v>
      </c>
      <c r="H23" s="127">
        <v>2</v>
      </c>
      <c r="I23" s="120">
        <f t="shared" si="0"/>
        <v>108</v>
      </c>
      <c r="J23" s="155">
        <v>1371.86</v>
      </c>
      <c r="L23" s="137"/>
      <c r="M23" s="137"/>
      <c r="N23" s="137"/>
      <c r="O23" s="137"/>
    </row>
    <row r="24" spans="1:15" ht="16.2" thickBot="1" x14ac:dyDescent="0.35">
      <c r="A24" s="139">
        <v>18</v>
      </c>
      <c r="B24" s="118" t="s">
        <v>57</v>
      </c>
      <c r="C24" s="134">
        <v>30</v>
      </c>
      <c r="D24" s="93">
        <v>24</v>
      </c>
      <c r="E24" s="93">
        <v>35</v>
      </c>
      <c r="F24" s="93"/>
      <c r="G24" s="93">
        <v>2</v>
      </c>
      <c r="H24" s="128">
        <v>2</v>
      </c>
      <c r="I24" s="121">
        <f t="shared" si="0"/>
        <v>93</v>
      </c>
      <c r="J24" s="154">
        <v>1371.86</v>
      </c>
      <c r="L24" s="137"/>
      <c r="M24" s="137"/>
      <c r="N24" s="137"/>
      <c r="O24" s="137"/>
    </row>
    <row r="25" spans="1:15" x14ac:dyDescent="0.3">
      <c r="A25" s="138">
        <v>19</v>
      </c>
      <c r="B25" s="113" t="s">
        <v>58</v>
      </c>
      <c r="C25" s="109">
        <v>30</v>
      </c>
      <c r="D25" s="92">
        <v>14</v>
      </c>
      <c r="E25" s="92"/>
      <c r="F25" s="92">
        <v>15</v>
      </c>
      <c r="G25" s="92">
        <v>2</v>
      </c>
      <c r="H25" s="98">
        <v>2</v>
      </c>
      <c r="I25" s="103">
        <f t="shared" si="0"/>
        <v>63</v>
      </c>
      <c r="J25" s="152">
        <v>922.23</v>
      </c>
      <c r="L25" s="137"/>
      <c r="M25" s="137"/>
      <c r="N25" s="137"/>
      <c r="O25" s="137"/>
    </row>
    <row r="26" spans="1:15" x14ac:dyDescent="0.3">
      <c r="A26" s="130">
        <v>20</v>
      </c>
      <c r="B26" s="115" t="s">
        <v>59</v>
      </c>
      <c r="C26" s="111">
        <v>30</v>
      </c>
      <c r="D26" s="91">
        <v>14</v>
      </c>
      <c r="E26" s="91"/>
      <c r="F26" s="91"/>
      <c r="G26" s="91">
        <v>2</v>
      </c>
      <c r="H26" s="100">
        <v>2</v>
      </c>
      <c r="I26" s="105">
        <f t="shared" si="0"/>
        <v>48</v>
      </c>
      <c r="J26" s="153">
        <v>838.08</v>
      </c>
      <c r="L26" s="137"/>
      <c r="M26" s="137"/>
      <c r="N26" s="137"/>
      <c r="O26" s="137"/>
    </row>
    <row r="27" spans="1:15" ht="31.2" x14ac:dyDescent="0.3">
      <c r="A27" s="130">
        <v>21</v>
      </c>
      <c r="B27" s="115" t="s">
        <v>60</v>
      </c>
      <c r="C27" s="111">
        <v>30</v>
      </c>
      <c r="D27" s="91">
        <v>14</v>
      </c>
      <c r="E27" s="91">
        <v>35</v>
      </c>
      <c r="F27" s="91">
        <v>15</v>
      </c>
      <c r="G27" s="91">
        <v>2</v>
      </c>
      <c r="H27" s="100">
        <v>2</v>
      </c>
      <c r="I27" s="105">
        <f t="shared" si="0"/>
        <v>98</v>
      </c>
      <c r="J27" s="153">
        <v>1118.58</v>
      </c>
      <c r="L27" s="137"/>
      <c r="M27" s="137"/>
      <c r="N27" s="137"/>
      <c r="O27" s="137"/>
    </row>
    <row r="28" spans="1:15" ht="16.2" thickBot="1" x14ac:dyDescent="0.35">
      <c r="A28" s="139">
        <v>22</v>
      </c>
      <c r="B28" s="114" t="s">
        <v>61</v>
      </c>
      <c r="C28" s="110">
        <v>30</v>
      </c>
      <c r="D28" s="93">
        <v>14</v>
      </c>
      <c r="E28" s="93">
        <v>35</v>
      </c>
      <c r="F28" s="93"/>
      <c r="G28" s="93">
        <v>2</v>
      </c>
      <c r="H28" s="99">
        <v>2</v>
      </c>
      <c r="I28" s="104">
        <f t="shared" si="0"/>
        <v>83</v>
      </c>
      <c r="J28" s="154">
        <v>1034.43</v>
      </c>
      <c r="L28" s="137"/>
      <c r="M28" s="137"/>
      <c r="N28" s="137"/>
      <c r="O28" s="137"/>
    </row>
    <row r="29" spans="1:15" x14ac:dyDescent="0.3">
      <c r="A29" s="138">
        <v>23</v>
      </c>
      <c r="B29" s="113" t="s">
        <v>62</v>
      </c>
      <c r="C29" s="109">
        <v>25</v>
      </c>
      <c r="D29" s="92">
        <v>16</v>
      </c>
      <c r="E29" s="92"/>
      <c r="F29" s="92">
        <v>15</v>
      </c>
      <c r="G29" s="92">
        <v>2</v>
      </c>
      <c r="H29" s="98">
        <v>2</v>
      </c>
      <c r="I29" s="103">
        <f t="shared" si="0"/>
        <v>60</v>
      </c>
      <c r="J29" s="152">
        <v>976.49</v>
      </c>
      <c r="L29" s="137"/>
      <c r="M29" s="137"/>
      <c r="N29" s="137"/>
      <c r="O29" s="137"/>
    </row>
    <row r="30" spans="1:15" x14ac:dyDescent="0.3">
      <c r="A30" s="130">
        <v>24</v>
      </c>
      <c r="B30" s="115" t="s">
        <v>63</v>
      </c>
      <c r="C30" s="111">
        <v>25</v>
      </c>
      <c r="D30" s="91">
        <v>16</v>
      </c>
      <c r="E30" s="91"/>
      <c r="F30" s="91"/>
      <c r="G30" s="91">
        <v>2</v>
      </c>
      <c r="H30" s="100">
        <v>2</v>
      </c>
      <c r="I30" s="105">
        <f t="shared" si="0"/>
        <v>45</v>
      </c>
      <c r="J30" s="153">
        <v>892.35</v>
      </c>
      <c r="L30" s="137"/>
      <c r="M30" s="137"/>
      <c r="N30" s="137"/>
      <c r="O30" s="137"/>
    </row>
    <row r="31" spans="1:15" ht="31.2" x14ac:dyDescent="0.3">
      <c r="A31" s="130">
        <v>25</v>
      </c>
      <c r="B31" s="115" t="s">
        <v>64</v>
      </c>
      <c r="C31" s="111">
        <v>25</v>
      </c>
      <c r="D31" s="91">
        <v>16</v>
      </c>
      <c r="E31" s="91">
        <v>35</v>
      </c>
      <c r="F31" s="91">
        <v>15</v>
      </c>
      <c r="G31" s="91">
        <v>2</v>
      </c>
      <c r="H31" s="100">
        <v>2</v>
      </c>
      <c r="I31" s="105">
        <f t="shared" si="0"/>
        <v>95</v>
      </c>
      <c r="J31" s="153">
        <v>1172.8499999999999</v>
      </c>
      <c r="L31" s="137"/>
      <c r="M31" s="137"/>
      <c r="N31" s="137"/>
      <c r="O31" s="137"/>
    </row>
    <row r="32" spans="1:15" ht="16.2" thickBot="1" x14ac:dyDescent="0.35">
      <c r="A32" s="139">
        <v>26</v>
      </c>
      <c r="B32" s="114" t="s">
        <v>65</v>
      </c>
      <c r="C32" s="110">
        <v>25</v>
      </c>
      <c r="D32" s="93">
        <v>16</v>
      </c>
      <c r="E32" s="93">
        <v>35</v>
      </c>
      <c r="F32" s="93"/>
      <c r="G32" s="93">
        <v>2</v>
      </c>
      <c r="H32" s="99">
        <v>2</v>
      </c>
      <c r="I32" s="104">
        <f t="shared" si="0"/>
        <v>80</v>
      </c>
      <c r="J32" s="154">
        <v>1088.7</v>
      </c>
      <c r="L32" s="137"/>
      <c r="M32" s="137"/>
      <c r="N32" s="137"/>
      <c r="O32" s="137"/>
    </row>
    <row r="33" spans="1:15" x14ac:dyDescent="0.3">
      <c r="A33" s="138">
        <v>27</v>
      </c>
      <c r="B33" s="113" t="s">
        <v>66</v>
      </c>
      <c r="C33" s="109">
        <v>25</v>
      </c>
      <c r="D33" s="92">
        <v>16</v>
      </c>
      <c r="E33" s="92"/>
      <c r="F33" s="92">
        <v>15</v>
      </c>
      <c r="G33" s="92">
        <v>2</v>
      </c>
      <c r="H33" s="98">
        <v>2</v>
      </c>
      <c r="I33" s="103">
        <f t="shared" si="0"/>
        <v>60</v>
      </c>
      <c r="J33" s="152">
        <v>976.49</v>
      </c>
      <c r="L33" s="137"/>
      <c r="M33" s="137"/>
      <c r="N33" s="137"/>
      <c r="O33" s="137"/>
    </row>
    <row r="34" spans="1:15" x14ac:dyDescent="0.3">
      <c r="A34" s="130">
        <v>28</v>
      </c>
      <c r="B34" s="115" t="s">
        <v>67</v>
      </c>
      <c r="C34" s="111">
        <v>25</v>
      </c>
      <c r="D34" s="91">
        <v>16</v>
      </c>
      <c r="E34" s="91"/>
      <c r="F34" s="91"/>
      <c r="G34" s="91">
        <v>2</v>
      </c>
      <c r="H34" s="100">
        <v>2</v>
      </c>
      <c r="I34" s="105">
        <f t="shared" si="0"/>
        <v>45</v>
      </c>
      <c r="J34" s="153">
        <v>892.35</v>
      </c>
      <c r="L34" s="137"/>
      <c r="M34" s="137"/>
      <c r="N34" s="137"/>
      <c r="O34" s="137"/>
    </row>
    <row r="35" spans="1:15" ht="31.2" x14ac:dyDescent="0.3">
      <c r="A35" s="130">
        <v>29</v>
      </c>
      <c r="B35" s="115" t="s">
        <v>68</v>
      </c>
      <c r="C35" s="111">
        <v>25</v>
      </c>
      <c r="D35" s="91">
        <v>16</v>
      </c>
      <c r="E35" s="91">
        <v>35</v>
      </c>
      <c r="F35" s="91">
        <v>15</v>
      </c>
      <c r="G35" s="91">
        <v>2</v>
      </c>
      <c r="H35" s="100">
        <v>2</v>
      </c>
      <c r="I35" s="105">
        <f t="shared" si="0"/>
        <v>95</v>
      </c>
      <c r="J35" s="153">
        <v>1172.8499999999999</v>
      </c>
      <c r="L35" s="137"/>
      <c r="M35" s="137"/>
      <c r="N35" s="137"/>
      <c r="O35" s="137"/>
    </row>
    <row r="36" spans="1:15" ht="16.2" thickBot="1" x14ac:dyDescent="0.35">
      <c r="A36" s="139">
        <v>30</v>
      </c>
      <c r="B36" s="114" t="s">
        <v>69</v>
      </c>
      <c r="C36" s="110">
        <v>25</v>
      </c>
      <c r="D36" s="93">
        <v>16</v>
      </c>
      <c r="E36" s="93">
        <v>35</v>
      </c>
      <c r="F36" s="93"/>
      <c r="G36" s="93">
        <v>2</v>
      </c>
      <c r="H36" s="99">
        <v>2</v>
      </c>
      <c r="I36" s="104">
        <f t="shared" si="0"/>
        <v>80</v>
      </c>
      <c r="J36" s="154">
        <v>1088.7</v>
      </c>
      <c r="L36" s="137"/>
      <c r="M36" s="137"/>
      <c r="N36" s="137"/>
      <c r="O36" s="137"/>
    </row>
    <row r="37" spans="1:15" x14ac:dyDescent="0.3">
      <c r="A37" s="138">
        <v>31</v>
      </c>
      <c r="B37" s="113" t="s">
        <v>70</v>
      </c>
      <c r="C37" s="109">
        <v>20</v>
      </c>
      <c r="D37" s="92">
        <v>16</v>
      </c>
      <c r="E37" s="92"/>
      <c r="F37" s="92">
        <v>15</v>
      </c>
      <c r="G37" s="92">
        <v>2</v>
      </c>
      <c r="H37" s="98">
        <v>2</v>
      </c>
      <c r="I37" s="103">
        <f t="shared" si="0"/>
        <v>55</v>
      </c>
      <c r="J37" s="153">
        <v>948.45</v>
      </c>
      <c r="L37" s="137"/>
      <c r="M37" s="137"/>
      <c r="N37" s="137"/>
      <c r="O37" s="137"/>
    </row>
    <row r="38" spans="1:15" x14ac:dyDescent="0.3">
      <c r="A38" s="130">
        <v>32</v>
      </c>
      <c r="B38" s="115" t="s">
        <v>71</v>
      </c>
      <c r="C38" s="111">
        <v>20</v>
      </c>
      <c r="D38" s="91">
        <v>16</v>
      </c>
      <c r="E38" s="91"/>
      <c r="F38" s="91"/>
      <c r="G38" s="91">
        <v>2</v>
      </c>
      <c r="H38" s="100">
        <v>2</v>
      </c>
      <c r="I38" s="105">
        <f t="shared" si="0"/>
        <v>40</v>
      </c>
      <c r="J38" s="153">
        <v>864.3</v>
      </c>
      <c r="L38" s="137"/>
      <c r="M38" s="137"/>
      <c r="N38" s="137"/>
      <c r="O38" s="137"/>
    </row>
    <row r="39" spans="1:15" ht="31.2" x14ac:dyDescent="0.3">
      <c r="A39" s="130">
        <v>33</v>
      </c>
      <c r="B39" s="115" t="s">
        <v>72</v>
      </c>
      <c r="C39" s="111">
        <v>20</v>
      </c>
      <c r="D39" s="91">
        <v>16</v>
      </c>
      <c r="E39" s="91">
        <v>35</v>
      </c>
      <c r="F39" s="91">
        <v>15</v>
      </c>
      <c r="G39" s="91">
        <v>2</v>
      </c>
      <c r="H39" s="100">
        <v>2</v>
      </c>
      <c r="I39" s="105">
        <f t="shared" si="0"/>
        <v>90</v>
      </c>
      <c r="J39" s="153">
        <v>1144.79</v>
      </c>
      <c r="L39" s="137"/>
      <c r="M39" s="137"/>
      <c r="N39" s="137"/>
      <c r="O39" s="137"/>
    </row>
    <row r="40" spans="1:15" ht="16.2" thickBot="1" x14ac:dyDescent="0.35">
      <c r="A40" s="139">
        <v>34</v>
      </c>
      <c r="B40" s="114" t="s">
        <v>73</v>
      </c>
      <c r="C40" s="110">
        <v>20</v>
      </c>
      <c r="D40" s="93">
        <v>16</v>
      </c>
      <c r="E40" s="93">
        <v>35</v>
      </c>
      <c r="F40" s="93"/>
      <c r="G40" s="93">
        <v>2</v>
      </c>
      <c r="H40" s="99">
        <v>2</v>
      </c>
      <c r="I40" s="104">
        <f t="shared" si="0"/>
        <v>75</v>
      </c>
      <c r="J40" s="156">
        <v>1060.6500000000001</v>
      </c>
      <c r="L40" s="137"/>
      <c r="M40" s="137"/>
      <c r="N40" s="137"/>
      <c r="O40" s="137"/>
    </row>
    <row r="41" spans="1:15" x14ac:dyDescent="0.3">
      <c r="A41" s="138">
        <v>35</v>
      </c>
      <c r="B41" s="113" t="s">
        <v>74</v>
      </c>
      <c r="C41" s="109">
        <v>20</v>
      </c>
      <c r="D41" s="92">
        <v>16</v>
      </c>
      <c r="E41" s="92"/>
      <c r="F41" s="92">
        <v>15</v>
      </c>
      <c r="G41" s="92">
        <v>2</v>
      </c>
      <c r="H41" s="98">
        <v>2</v>
      </c>
      <c r="I41" s="103">
        <f t="shared" si="0"/>
        <v>55</v>
      </c>
      <c r="J41" s="152">
        <v>948.45</v>
      </c>
      <c r="L41" s="137"/>
      <c r="M41" s="137"/>
      <c r="N41" s="137"/>
      <c r="O41" s="137"/>
    </row>
    <row r="42" spans="1:15" x14ac:dyDescent="0.3">
      <c r="A42" s="130">
        <v>36</v>
      </c>
      <c r="B42" s="115" t="s">
        <v>75</v>
      </c>
      <c r="C42" s="111">
        <v>20</v>
      </c>
      <c r="D42" s="91">
        <v>16</v>
      </c>
      <c r="E42" s="91"/>
      <c r="F42" s="91"/>
      <c r="G42" s="91">
        <v>2</v>
      </c>
      <c r="H42" s="100">
        <v>2</v>
      </c>
      <c r="I42" s="105">
        <f t="shared" si="0"/>
        <v>40</v>
      </c>
      <c r="J42" s="153">
        <v>864.3</v>
      </c>
      <c r="L42" s="137"/>
      <c r="M42" s="137"/>
      <c r="N42" s="137"/>
      <c r="O42" s="137"/>
    </row>
    <row r="43" spans="1:15" ht="31.2" x14ac:dyDescent="0.3">
      <c r="A43" s="130">
        <v>37</v>
      </c>
      <c r="B43" s="115" t="s">
        <v>76</v>
      </c>
      <c r="C43" s="111">
        <v>20</v>
      </c>
      <c r="D43" s="91">
        <v>16</v>
      </c>
      <c r="E43" s="91">
        <v>35</v>
      </c>
      <c r="F43" s="91">
        <v>15</v>
      </c>
      <c r="G43" s="91">
        <v>2</v>
      </c>
      <c r="H43" s="100">
        <v>2</v>
      </c>
      <c r="I43" s="105">
        <f t="shared" si="0"/>
        <v>90</v>
      </c>
      <c r="J43" s="153">
        <v>1144.79</v>
      </c>
      <c r="L43" s="137"/>
      <c r="M43" s="137"/>
      <c r="N43" s="137"/>
      <c r="O43" s="137"/>
    </row>
    <row r="44" spans="1:15" ht="16.2" thickBot="1" x14ac:dyDescent="0.35">
      <c r="A44" s="139">
        <v>38</v>
      </c>
      <c r="B44" s="114" t="s">
        <v>77</v>
      </c>
      <c r="C44" s="110">
        <v>20</v>
      </c>
      <c r="D44" s="93">
        <v>16</v>
      </c>
      <c r="E44" s="93">
        <v>35</v>
      </c>
      <c r="F44" s="93"/>
      <c r="G44" s="93">
        <v>2</v>
      </c>
      <c r="H44" s="99">
        <v>2</v>
      </c>
      <c r="I44" s="104">
        <f t="shared" si="0"/>
        <v>75</v>
      </c>
      <c r="J44" s="154">
        <v>1060.6500000000001</v>
      </c>
      <c r="L44" s="137"/>
      <c r="M44" s="137"/>
      <c r="N44" s="137"/>
      <c r="O44" s="137"/>
    </row>
    <row r="45" spans="1:15" ht="31.2" x14ac:dyDescent="0.3">
      <c r="A45" s="130">
        <v>39</v>
      </c>
      <c r="B45" s="131" t="s">
        <v>79</v>
      </c>
      <c r="C45" s="132">
        <v>40</v>
      </c>
      <c r="D45" s="91">
        <v>36</v>
      </c>
      <c r="E45" s="91">
        <v>35</v>
      </c>
      <c r="F45" s="91">
        <v>15</v>
      </c>
      <c r="G45" s="100">
        <v>2</v>
      </c>
      <c r="H45" s="127">
        <v>2</v>
      </c>
      <c r="I45" s="133">
        <f t="shared" si="0"/>
        <v>130</v>
      </c>
      <c r="J45" s="152">
        <v>1371.86</v>
      </c>
      <c r="L45" s="137"/>
      <c r="M45" s="137"/>
      <c r="N45" s="137"/>
      <c r="O45" s="137"/>
    </row>
    <row r="46" spans="1:15" ht="16.2" thickBot="1" x14ac:dyDescent="0.35">
      <c r="A46" s="139">
        <v>40</v>
      </c>
      <c r="B46" s="140" t="s">
        <v>80</v>
      </c>
      <c r="C46" s="134">
        <v>40</v>
      </c>
      <c r="D46" s="93">
        <v>36</v>
      </c>
      <c r="E46" s="93">
        <v>35</v>
      </c>
      <c r="F46" s="93"/>
      <c r="G46" s="99">
        <v>2</v>
      </c>
      <c r="H46" s="128">
        <v>2</v>
      </c>
      <c r="I46" s="141">
        <f t="shared" si="0"/>
        <v>115</v>
      </c>
      <c r="J46" s="154">
        <v>1371.86</v>
      </c>
      <c r="L46" s="137"/>
      <c r="M46" s="137"/>
      <c r="N46" s="137"/>
      <c r="O46" s="137"/>
    </row>
    <row r="47" spans="1:15" ht="156" customHeight="1" x14ac:dyDescent="0.3">
      <c r="A47" s="150" t="s">
        <v>82</v>
      </c>
      <c r="B47" s="150"/>
      <c r="C47" s="150"/>
      <c r="D47" s="150"/>
      <c r="E47" s="150"/>
      <c r="F47" s="150"/>
      <c r="G47" s="150"/>
      <c r="H47" s="150"/>
      <c r="I47" s="150"/>
      <c r="J47" s="150"/>
    </row>
    <row r="48" spans="1:15" ht="27.75" customHeight="1" x14ac:dyDescent="0.3">
      <c r="A48" s="151" t="s">
        <v>81</v>
      </c>
      <c r="B48" s="151"/>
      <c r="C48" s="151"/>
      <c r="D48" s="151"/>
      <c r="E48" s="151"/>
      <c r="F48" s="151"/>
      <c r="G48" s="151"/>
      <c r="H48" s="151"/>
      <c r="I48" s="151"/>
      <c r="J48" s="151"/>
    </row>
    <row r="49" spans="1:10" ht="33.75" customHeight="1" x14ac:dyDescent="0.3">
      <c r="A49" s="151"/>
      <c r="B49" s="151"/>
      <c r="C49" s="151"/>
      <c r="D49" s="151"/>
      <c r="E49" s="151"/>
      <c r="F49" s="151"/>
      <c r="G49" s="151"/>
      <c r="H49" s="151"/>
      <c r="I49" s="151"/>
      <c r="J49" s="151"/>
    </row>
    <row r="51" spans="1:10" ht="16.8" x14ac:dyDescent="0.3">
      <c r="B51" s="4"/>
      <c r="C51" s="4"/>
      <c r="D51" s="4"/>
      <c r="E51" s="4"/>
      <c r="F51" s="4"/>
      <c r="G51" s="4"/>
      <c r="H51" s="5"/>
      <c r="I51" s="88"/>
    </row>
    <row r="52" spans="1:10" ht="16.8" x14ac:dyDescent="0.3">
      <c r="B52" s="4"/>
      <c r="C52" s="4"/>
      <c r="D52" s="4"/>
      <c r="E52" s="4"/>
      <c r="F52" s="4"/>
      <c r="G52" s="4"/>
      <c r="H52" s="5"/>
      <c r="I52" s="11"/>
    </row>
  </sheetData>
  <mergeCells count="5">
    <mergeCell ref="A2:J2"/>
    <mergeCell ref="B4:J4"/>
    <mergeCell ref="A47:J47"/>
    <mergeCell ref="A48:J49"/>
    <mergeCell ref="B3:J3"/>
  </mergeCells>
  <pageMargins left="0.31496062992126" right="0.31496062992126" top="0.35433070866141703" bottom="0.35433070866141703" header="0.31496062992126" footer="0.22635416666666699"/>
  <pageSetup scale="53" orientation="landscape" r:id="rId1"/>
  <headerFooter>
    <oddFooter>&amp;C&amp;9 &amp;K09+0004.2.14.3_14.p_6.v 20.04.2026.</oddFooter>
  </headerFooter>
  <rowBreaks count="1" manualBreakCount="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2.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1a64a90a-d99c-4130-ba30-10c4724e7bc9"/>
    <ds:schemaRef ds:uri="d068b6ee-840b-4ce5-a3c1-a58983f5b64b"/>
    <ds:schemaRef ds:uri="http://www.w3.org/XML/1998/namespace"/>
    <ds:schemaRef ds:uri="http://purl.org/dc/elements/1.1/"/>
  </ds:schemaRefs>
</ds:datastoreItem>
</file>

<file path=customXml/itemProps3.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4.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4_2026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2025-10-08T08:59:48Z</cp:lastPrinted>
  <dcterms:created xsi:type="dcterms:W3CDTF">2010-05-17T04:40:49Z</dcterms:created>
  <dcterms:modified xsi:type="dcterms:W3CDTF">2026-04-27T08:17:42Z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