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filterPrivacy="1"/>
  <xr:revisionPtr revIDLastSave="0" documentId="13_ncr:1_{AD65C7B5-104E-406E-AE79-AC5E4FC1ACBB}" xr6:coauthVersionLast="36" xr6:coauthVersionMax="36" xr10:uidLastSave="{00000000-0000-0000-0000-000000000000}"/>
  <bookViews>
    <workbookView xWindow="0" yWindow="0" windowWidth="21570" windowHeight="7890" firstSheet="1" activeTab="1" xr2:uid="{00000000-000D-0000-FFFF-FFFF00000000}"/>
  </bookViews>
  <sheets>
    <sheet name="ar 01.01.2022. kupona vērtība" sheetId="2" state="hidden" r:id="rId1"/>
    <sheet name="Auto pēc 1 vienības metodes" sheetId="4" r:id="rId2"/>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4" i="4" l="1"/>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K44" i="2" l="1"/>
  <c r="J44" i="2"/>
  <c r="K43" i="2"/>
  <c r="J43" i="2"/>
  <c r="L42" i="2"/>
  <c r="K42" i="2"/>
  <c r="J42" i="2"/>
  <c r="L41" i="2"/>
  <c r="K41" i="2"/>
  <c r="J41" i="2"/>
  <c r="K40" i="2"/>
  <c r="J40" i="2"/>
  <c r="K39" i="2"/>
  <c r="J39" i="2"/>
  <c r="L38" i="2"/>
  <c r="K38" i="2"/>
  <c r="J38" i="2"/>
  <c r="L37" i="2"/>
  <c r="K37" i="2"/>
  <c r="J37" i="2"/>
  <c r="K36" i="2"/>
  <c r="J36" i="2"/>
  <c r="K35" i="2"/>
  <c r="J35" i="2"/>
  <c r="L34" i="2"/>
  <c r="K34" i="2"/>
  <c r="J34" i="2"/>
  <c r="L33" i="2"/>
  <c r="K33" i="2"/>
  <c r="J33" i="2"/>
  <c r="K32" i="2"/>
  <c r="J32" i="2"/>
  <c r="K31" i="2"/>
  <c r="J31" i="2"/>
  <c r="L30" i="2"/>
  <c r="K30" i="2"/>
  <c r="J30" i="2"/>
  <c r="L29" i="2"/>
  <c r="K29" i="2"/>
  <c r="J29" i="2"/>
  <c r="K28" i="2"/>
  <c r="J28" i="2"/>
  <c r="K27" i="2"/>
  <c r="J27" i="2"/>
  <c r="L26" i="2"/>
  <c r="K26" i="2"/>
  <c r="J26" i="2"/>
  <c r="L25" i="2"/>
  <c r="K25" i="2"/>
  <c r="J25" i="2"/>
  <c r="K24" i="2"/>
  <c r="J24" i="2"/>
  <c r="K23" i="2"/>
  <c r="J23" i="2"/>
  <c r="L22" i="2"/>
  <c r="K22" i="2"/>
  <c r="J22" i="2"/>
  <c r="L21" i="2"/>
  <c r="K21" i="2"/>
  <c r="J21" i="2"/>
  <c r="K20" i="2"/>
  <c r="J20" i="2"/>
  <c r="K19" i="2"/>
  <c r="J19" i="2"/>
  <c r="L18" i="2"/>
  <c r="K18" i="2"/>
  <c r="J18" i="2"/>
  <c r="L17" i="2"/>
  <c r="K17" i="2"/>
  <c r="J17" i="2"/>
  <c r="K16" i="2"/>
  <c r="J16" i="2"/>
  <c r="K15" i="2"/>
  <c r="J15" i="2"/>
  <c r="L14" i="2"/>
  <c r="K14" i="2"/>
  <c r="J14" i="2"/>
  <c r="L13" i="2"/>
  <c r="K13" i="2"/>
  <c r="J13" i="2"/>
  <c r="K12" i="2"/>
  <c r="J12" i="2"/>
  <c r="K11" i="2"/>
  <c r="J11" i="2"/>
  <c r="L10" i="2"/>
  <c r="K10" i="2"/>
  <c r="J10" i="2"/>
  <c r="L9" i="2"/>
  <c r="K9" i="2"/>
  <c r="J9" i="2"/>
  <c r="L8" i="2"/>
  <c r="K8" i="2"/>
  <c r="J8" i="2"/>
  <c r="L7" i="2"/>
  <c r="K7" i="2"/>
  <c r="J7" i="2"/>
</calcChain>
</file>

<file path=xl/sharedStrings.xml><?xml version="1.0" encoding="utf-8"?>
<sst xmlns="http://schemas.openxmlformats.org/spreadsheetml/2006/main" count="188" uniqueCount="118">
  <si>
    <t>FORMULA: stundu skaits (teor. + braukš.) * likme + 50 (Ves.pārb.) + 50 (pirmā palīdzība) + 70 (periodiskā apmācība) + eksāmens kompetentajā iestādē</t>
  </si>
  <si>
    <t>Nr.p.k.</t>
  </si>
  <si>
    <t>Izglītības programmas numurs un nosaukums</t>
  </si>
  <si>
    <t>Teorētiskās apmācības stundu skaits</t>
  </si>
  <si>
    <t>Braukšanas mācību stundu skaits</t>
  </si>
  <si>
    <r>
      <t xml:space="preserve">Mācību stundas sagatavošanai sākotnējo profesionālās kvalifikācijas eksāmenu kārtošanai vai mācību stundas periodiskai apmācībai </t>
    </r>
    <r>
      <rPr>
        <sz val="12"/>
        <color indexed="10"/>
        <rFont val="Times New Roman"/>
        <family val="1"/>
        <charset val="186"/>
      </rPr>
      <t>(70 eur)</t>
    </r>
  </si>
  <si>
    <r>
      <t xml:space="preserve">Veselības pārbaude </t>
    </r>
    <r>
      <rPr>
        <sz val="12"/>
        <color indexed="10"/>
        <rFont val="Times New Roman"/>
        <family val="1"/>
        <charset val="186"/>
      </rPr>
      <t>(50 eur)</t>
    </r>
  </si>
  <si>
    <r>
      <t xml:space="preserve">Pirmās palīdzības kursa mācību stundu skaits </t>
    </r>
    <r>
      <rPr>
        <sz val="12"/>
        <color indexed="10"/>
        <rFont val="Times New Roman"/>
        <family val="1"/>
        <charset val="186"/>
      </rPr>
      <t>(50 eur)</t>
    </r>
  </si>
  <si>
    <t>Teorētiskais eksāmens Izglītības iestādē</t>
  </si>
  <si>
    <t>Vadīšanas eksāmens Izglītības iestādē</t>
  </si>
  <si>
    <t>mācību stundu skaits, par kurām piemēro stundas likmi</t>
  </si>
  <si>
    <t>Kopējais programmas mācību stundu skaits</t>
  </si>
  <si>
    <t>Apmācības izmaksas vienai personai par apmācību periodu Izglītības iestādē*</t>
  </si>
  <si>
    <t>Kvalifikācijas eksāmenu un vadītāja apliecības izmaksas CSDD**</t>
  </si>
  <si>
    <t>Kopējās Apmācības izmaksas vienai personai par visu apmācību periodu***</t>
  </si>
  <si>
    <t>9=3+4+7+8</t>
  </si>
  <si>
    <t>10=3+4+5+6+7+8</t>
  </si>
  <si>
    <t>13=11+12</t>
  </si>
  <si>
    <t>1P1 - "C" kategorijas autovadītājs ar iepriekš iegūtu "B" kategoriju (ar 1.pal.) (kods 95)</t>
  </si>
  <si>
    <t>X</t>
  </si>
  <si>
    <t>1P - "C" kategorijas autovadītājs ar iepriekš iegūtu "B" kategoriju (kods 95)</t>
  </si>
  <si>
    <t xml:space="preserve">2K1 - "C" kategorijas autovadītājs ar iepriekš iegūtu "C1" kategoriju (ar 1.pal.) </t>
  </si>
  <si>
    <t>2K - "C" kategorijas autovadītājs ar iepriekš iegūtu "C1" kategoriju</t>
  </si>
  <si>
    <t>2P1 - "C" kategorijas autovadītājs ar iepriekš iegūtu "C1" kategoriju (ar 1.pal.) (kods 95)</t>
  </si>
  <si>
    <t>860.74 / 833.44</t>
  </si>
  <si>
    <t>59,26 / 86,56</t>
  </si>
  <si>
    <t>2P - "C" kategorijas autovadītājs ar iepriekš iegūtu "C1" kategoriju (kods 95)</t>
  </si>
  <si>
    <t>843.3 / 816.00</t>
  </si>
  <si>
    <t>3K1 - "C" kategorijas autovadītājs ar iepriekš iegūtu "D1" kategoriju (ar 1.pal.)</t>
  </si>
  <si>
    <t>3K - "C" kategorijas autovadītājs ar iepriekš iegūtu "D1" kategoriju</t>
  </si>
  <si>
    <t>3P1 - "C" kategorijas autovadītājs ar iepriekš iegūtu "D1" kategoriju (ar 1.pal.) (kods 95)</t>
  </si>
  <si>
    <t>3P - "C" kategorijas autovadītājs ar iepriekš iegūtu "D1" kategoriju (kods 95)</t>
  </si>
  <si>
    <t>4K1 - "D" kategorijas autovadītājs ar iepriekš iegūtu "C1" kategoriju (ar 1.pal.)</t>
  </si>
  <si>
    <t>4K - "D" kategorijas autovadītājs ar iepriekš iegūtu "C1" kategoriju</t>
  </si>
  <si>
    <t>4P1 - "D" kategorijas autovadītājs ar iepriekš iegūtu "C1" kategoriju (ar 1.pal.) (kods 95)</t>
  </si>
  <si>
    <t>4P - "D" kategorijas autovadītājs ar iepriekš iegūtu "C1" kategoriju (kods 95)</t>
  </si>
  <si>
    <t>5K1 - "D" kategorijas autovadītājs ar iepriekš iegūtu "D1" kategoriju (ar 1.pal.)</t>
  </si>
  <si>
    <t>5K - "D" kategorijas autovadītājs ar iepriekš iegūtu "D1" kategoriju</t>
  </si>
  <si>
    <t>5P1 - "D" kategorijas autovadītājs ar iepriekš iegūtu "D1" kategoriju (ar 1.pal.) (kods 95)</t>
  </si>
  <si>
    <t>5P - "D" kategorijas autovadītājs ar iepriekš iegūtu "D1" kategoriju (kods 95)</t>
  </si>
  <si>
    <t>6K1 - "D" kategorijas autovadītājs ar iepriekš iegūtu "C" kategoriju (ar 1.pal.)</t>
  </si>
  <si>
    <t>6K - "D" kategorijas autovadītājs ar iepriekš iegūtu "C" kategoriju</t>
  </si>
  <si>
    <t>6P1 - "D" kategorijas autovadītājs ar iepriekš iegūtu "C" kategoriju (ar 1.pal.) (kods 95)</t>
  </si>
  <si>
    <t>773.30/ 746.00</t>
  </si>
  <si>
    <t>6P - "D" kategorijas autovadītājs ar iepriekš iegūtu "C" kategoriju (kods 95)</t>
  </si>
  <si>
    <t>7K1 - "CE" kategorijas autovadītājs ar iepriekš iegūtu "C" kategoriju (ar 1.pal.)</t>
  </si>
  <si>
    <t>7K - "CE" kategorijas autovadītājs ar iepriekš iegūtu "C" kategoriju</t>
  </si>
  <si>
    <t>7P1 - "CE" kategorijas autovadītājs ar iepriekš iegūtu "C" kategoriju (ar 1.pal.) (kods 95)</t>
  </si>
  <si>
    <t>737.30/ 710.00</t>
  </si>
  <si>
    <t>46,63 / 73,93</t>
  </si>
  <si>
    <t>7P - "CE" kategorijas autovadītājs ar iepriekš iegūtu "C" kategoriju (kods 95)</t>
  </si>
  <si>
    <t>8K1 - "C1E" kategorijas autovadītājs ar iepriekš iegūtu "C1" kategoriju (ar 1.pal.)</t>
  </si>
  <si>
    <t>8K - "C1E" kategorijas autovadītājs ar iepriekš iegūtu "C1" kategoriju</t>
  </si>
  <si>
    <t>8P1 - "C1E" kategorijas autovadītājs ar iepriekš iegūtu "C1" kategoriju (ar 1.pal.) (kods 95)</t>
  </si>
  <si>
    <t>8P - "C1E" kategorijas autovadītājs ar iepriekš iegūtu "C1" kategoriju (kods 95)</t>
  </si>
  <si>
    <t>9K1 - "DE" kategorijas autovadītājs ar iepriekš iegūtu "D" kategoriju (ar 1.pal.)</t>
  </si>
  <si>
    <t>9K - "DE" kategorijas autovadītājs ar iepriekš iegūtu "D" kategoriju</t>
  </si>
  <si>
    <t>9P1 - "DE" kategorijas autovadītājs ar iepriekš iegūtu "D" kategoriju (ar 1.pal.) (kods 95)</t>
  </si>
  <si>
    <t>677.30/650.00</t>
  </si>
  <si>
    <t>9P - "DE" kategorijas autovadītājs ar iepriekš iegūtu "D" kategoriju (kods 95)</t>
  </si>
  <si>
    <t>627.30/ 600.00</t>
  </si>
  <si>
    <t>10K1 - "D1E" kategorijas autovadītājs ar iepriekš iegūtu "D1" kategoriju (ar 1.pal.)</t>
  </si>
  <si>
    <t>10K - "D1E" kategorijas autovadītājs ar iepriekš iegūtu "D1" kategoriju</t>
  </si>
  <si>
    <t>10P1 - "D1E" kategorijas autovadītājs ar iepriekš iegūtu "D1" kategoriju (ar 1.pal.) (kods 95)</t>
  </si>
  <si>
    <t>10P - "D1E" kategorijas autovadītājs ar iepriekš iegūtu "D1" kategoriju (kods 95)</t>
  </si>
  <si>
    <r>
      <t xml:space="preserve">* </t>
    </r>
    <r>
      <rPr>
        <i/>
        <sz val="12"/>
        <rFont val="Times New Roman"/>
        <family val="1"/>
        <charset val="186"/>
      </rPr>
      <t>Apmācības izmaksās vienai personai par apmācību periodu Izglītības iestādē</t>
    </r>
    <r>
      <rPr>
        <sz val="12"/>
        <rFont val="Times New Roman"/>
        <family val="1"/>
        <charset val="186"/>
      </rPr>
      <t xml:space="preserve"> iekļautas izmaksas par veselības pārbaudi (aprēķinā izmantots </t>
    </r>
    <r>
      <rPr>
        <sz val="12"/>
        <color indexed="10"/>
        <rFont val="Times New Roman"/>
        <family val="1"/>
        <charset val="186"/>
      </rPr>
      <t>50,00</t>
    </r>
    <r>
      <rPr>
        <sz val="12"/>
        <rFont val="Times New Roman"/>
        <family val="1"/>
        <charset val="186"/>
      </rPr>
      <t xml:space="preserve"> EUR), pirmās palīdzības sniegšanas kursa nodrošināšanu (pēc nepieciešamības) (aprēķinā izmantots </t>
    </r>
    <r>
      <rPr>
        <sz val="12"/>
        <color indexed="10"/>
        <rFont val="Times New Roman"/>
        <family val="1"/>
        <charset val="186"/>
      </rPr>
      <t xml:space="preserve">50,00 </t>
    </r>
    <r>
      <rPr>
        <sz val="12"/>
        <rFont val="Times New Roman"/>
        <family val="1"/>
        <charset val="186"/>
      </rPr>
      <t xml:space="preserve">EUR), </t>
    </r>
    <r>
      <rPr>
        <sz val="12"/>
        <color indexed="10"/>
        <rFont val="Times New Roman"/>
        <family val="1"/>
        <charset val="186"/>
      </rPr>
      <t xml:space="preserve">periodiskās apmācības 95 kods nodrošināšanu (pēc nepieciešamības) (aprēķinā izmantots 70,00 EUR) </t>
    </r>
    <r>
      <rPr>
        <sz val="12"/>
        <rFont val="Times New Roman"/>
        <family val="1"/>
        <charset val="186"/>
      </rPr>
      <t>un viena veida transportlīdzekļa nodrošināšanu vadīšanas eksāmena kārtošanas laikā CSDD (t.sk. ja izmanto CSDD transportlīdzekli Rīgas nodaļā):
- ja bezdarbniekam vai darba meklētājam netiek nodrošināta profesionālās kvalifikācijas (kods 95) vadīšanas eksāmena kārtošana CSDD, tad Apmācību izmaksas vienai personai par visu apmācību periodu samazinās par 67,24 EUR (ar PVN) (Izglītības programmās 1P1, 1P, 2P1, 2P, 3P1, 3P) vai par 85,01 EUR ar PVN (Izglītības programmās 7P1, 7P);
- ja bezdarbniekam vai darba meklētājam netiek nodrošināta kvalifikācijas vadīšanas eksāmena kārtošanas CSDD, tad Apmācību izmaksas vienai personai par visu apmācību periodu samazinās par 33,61 EUR (ar PVN) (Izglītības programmās 2K1, 2K, 2P1, 2P, 3K1, 3K, 3P1, 3P) vai par 51,41 EUR ar PVN (Izglītības programmās 7K1, 7K, 7P1, 7P).</t>
    </r>
  </si>
  <si>
    <r>
      <t xml:space="preserve">** Par veiktajām profesionālās kvalifikācijas (kods 95) eksāmenu vai kvalifikācijas eksāmenu kārtošanas un vadītāja apliecības saņemšanas faktiskajām izmaksām Izglītības iestāde iesniedz Aģentūrai izdevumus apliecinošu dokumentu kopijas un Aģentūra sedz faktiski veiktās izmaksas, par attiecīgo starpību samazinot </t>
    </r>
    <r>
      <rPr>
        <i/>
        <sz val="12"/>
        <rFont val="Times New Roman"/>
        <family val="1"/>
      </rPr>
      <t>Kvalifikācijas eksāmenu un vadītāja apliecības izmaksas CSDD</t>
    </r>
    <r>
      <rPr>
        <sz val="12"/>
        <rFont val="Times New Roman"/>
        <family val="1"/>
        <charset val="186"/>
      </rPr>
      <t>. Izmaksās pēc nepieciešamības tiek iekļauts: mehānisko transportlīdzekļu un kuģošanas līdzekļu vadītāja apliecības izsniegšana, maiņa vai izsniegšana nozagtās vietā (vadītāja apliecība: 17,07 EUR ar PVN; vadīšanas tiesību piešķiršana: 4,98 EUR (netiek aplikts ar PVN)); transportlīdzekļa vadītāja teorētiskais eksāmens (Izglītības programmās 1P1, 1P, 2K1, 2K, 2P1, 2P, 3K1, 3K, 3P1, 3P, 4K1, 4K, 4P1, 4P, 5K1, 5K, 5P1, 5P, 6K1, 6K, 6P1, 6P): 12,63 EUR ar PVN; transportlīdzekļa vadītāja teorētiskais eksāmens (kods 95) (Izglītības programmās 1P1, 1P, 2P1, 2P, 3P1, 3P, 4P1, 4P, 5P1, 5P, 6P1, 6P, 7P1, 7P, 8P1, 8P, 9P1, 9P, 10P1, 10P) (pēc nepieciešamības): 12,63 EUR ar PVN; vadīšanas eksāmens (kods 95) (Izglītības programmās 1P1, 1P, 2P1, 2P, 3P1, 3P, 4P1, 4P, 5P1, 5P, 6P1, 6P, 7P1, 7P, 8P1, 8P, 9P1, 9P, 10P1, 10P) (pēc nepieciešamības): 39,25 EUR ar PVN vai vadīšanas eksāmens (Izglītības programmās 2K1, 2K, 2P1, 2P, 3K1, 3K, 3P1, 3P, 4K1, 4K, 4P1, 4P, 5K1, 5K, 5P1, 5P, 6K1, 6K, 6P1, 6P, 7K1, 7K, 7P1, 7P, 8K1, 8K, 8P1, 8P, 9K1, 9K, 9P1, 9P, 10K1, 10K, 10P1, 10P) (pēc nepieciešamības): 24,58 EUR ar PVN.</t>
    </r>
  </si>
  <si>
    <r>
      <t xml:space="preserve">*** </t>
    </r>
    <r>
      <rPr>
        <i/>
        <sz val="12"/>
        <rFont val="Times New Roman"/>
        <family val="1"/>
        <charset val="186"/>
      </rPr>
      <t>Kopējās Apmācības izmaksas vienai personai par visu apmācību periodu</t>
    </r>
    <r>
      <rPr>
        <sz val="12"/>
        <rFont val="Times New Roman"/>
        <family val="1"/>
        <charset val="186"/>
      </rPr>
      <t xml:space="preserve"> tiek noteiktas Ministru kabineta 2011. gada 25. janvāra noteikumos Nr.75 “Noteikumi par aktīvo nodarbinātības pasākumu un preventīvo bezdarba samazināšanas pasākumu organizēšanas un finansēšanas kārtību un pasākumu īstenotāju izvēles principiem”. </t>
    </r>
  </si>
  <si>
    <t>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t>
  </si>
  <si>
    <t>723.30/696.00</t>
  </si>
  <si>
    <t>687.30/660.00</t>
  </si>
  <si>
    <r>
      <t xml:space="preserve">Transportlīdzekļu vadītāju apmācības programmu saraksts </t>
    </r>
    <r>
      <rPr>
        <b/>
        <u/>
        <sz val="16"/>
        <rFont val="Times New Roman"/>
        <family val="1"/>
        <charset val="186"/>
      </rPr>
      <t>ar 01.01.2022.</t>
    </r>
  </si>
  <si>
    <t xml:space="preserve">Mācību stundas sagatavošanai sākotnējo profesionālās kvalifikācijas eksāmenu kārtošanai vai mācību stundas periodiskai apmācībai </t>
  </si>
  <si>
    <t xml:space="preserve">Pirmās palīdzības kursa mācību stundu skaits </t>
  </si>
  <si>
    <t>9=3+4+5+6+7+8</t>
  </si>
  <si>
    <t>*Apmācību kupona vērtība</t>
  </si>
  <si>
    <r>
      <t xml:space="preserve">* 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 noteikto.                                                                                                                                                                                                                     Labklājības ministrijas 2022. gada 31. augusta Rīkojums Nr. 15ESSF Par vienas vienības izmaksu metodikas "Vienības izmaksu standarta likmes aprēķina un piemērošanas metodika profesionālās un neformālās izglītības mācību programmas apguves un stipendijas izmaksām" apstiprināšanu </t>
    </r>
    <r>
      <rPr>
        <b/>
        <sz val="14"/>
        <color theme="3" tint="-0.24991607409894101"/>
        <rFont val="Times New Roman"/>
        <family val="1"/>
        <charset val="186"/>
      </rPr>
      <t xml:space="preserve"> </t>
    </r>
    <r>
      <rPr>
        <b/>
        <u/>
        <sz val="14"/>
        <color theme="4" tint="-0.49992370372631001"/>
        <rFont val="Times New Roman"/>
        <family val="1"/>
        <charset val="186"/>
      </rPr>
      <t>https://www.esfondi.lv/vadlinijas--skaidrojumi</t>
    </r>
    <r>
      <rPr>
        <sz val="12"/>
        <rFont val="Times New Roman"/>
        <family val="1"/>
        <charset val="186"/>
      </rPr>
      <t xml:space="preserve">
Apmācību kupona vērtībā iekļautas izmaksas par veselības pārbaudi (nodrošina pēc nepieciešamības), pirmās palīdzības sniegšanas kursa nodrošināšanu (ja attiecināms), periodiskās apmācības (kods 95) nodrošināšanu (ja attiecināms), transportlīdzekļa nodrošināšanu vadīšanas eksāmena kārtošanas laikā CSDD (t.sk. ja izmanto CSDD transportlīdzekli Rīgas nodaļā), profesionālās kvalifikācijas (kods 95) eksāmenu (ja attiecināms) vai kvalifikācijas eksāmenu kārtošanu un vadītāja apliecības saņemšanu CSDD.</t>
    </r>
  </si>
  <si>
    <t>Izsludinājums Nr. 39/2023</t>
  </si>
  <si>
    <t>Mācību maksa par klientu Apmācību ir apliekama ar pievienotās vērtības nodokli, kas ir iekļauts apmācību kupona vērtībā.</t>
  </si>
  <si>
    <t>1P1M - "C" kategorijas autovadītājs ar iepriekš iegūtu "B" kategoriju (ar 1.pal.) (kods 95)</t>
  </si>
  <si>
    <t>1PM - "C" kategorijas autovadītājs ar iepriekš iegūtu "B" kategoriju (kods 95)</t>
  </si>
  <si>
    <t xml:space="preserve">2K1M - "C" kategorijas autovadītājs ar iepriekš iegūtu "C1" kategoriju (ar 1.pal.) </t>
  </si>
  <si>
    <t>2KM - "C" kategorijas autovadītājs ar iepriekš iegūtu "C1" kategoriju</t>
  </si>
  <si>
    <t>2P1M - "C" kategorijas autovadītājs ar iepriekš iegūtu "C1" kategoriju (ar 1.pal.) (kods 95)</t>
  </si>
  <si>
    <t>2PM - "C" kategorijas autovadītājs ar iepriekš iegūtu "C1" kategoriju (kods 95)</t>
  </si>
  <si>
    <t>3K1M - "C" kategorijas autovadītājs ar iepriekš iegūtu "D1" kategoriju (ar 1.pal.)</t>
  </si>
  <si>
    <t>3KM - "C" kategorijas autovadītājs ar iepriekš iegūtu "D1" kategoriju</t>
  </si>
  <si>
    <t>3P1M - "C" kategorijas autovadītājs ar iepriekš iegūtu "D1" kategoriju (ar 1.pal.) (kods 95)</t>
  </si>
  <si>
    <t>3PM - "C" kategorijas autovadītājs ar iepriekš iegūtu "D1" kategoriju (kods 95)</t>
  </si>
  <si>
    <t>4K1M - "D" kategorijas autovadītājs ar iepriekš iegūtu "C1" kategoriju (ar 1.pal.)</t>
  </si>
  <si>
    <t>4KM - "D" kategorijas autovadītājs ar iepriekš iegūtu "C1" kategoriju</t>
  </si>
  <si>
    <t>4P1M - "D" kategorijas autovadītājs ar iepriekš iegūtu "C1" kategoriju (ar 1.pal.) (kods 95)</t>
  </si>
  <si>
    <t>4PM - "D" kategorijas autovadītājs ar iepriekš iegūtu "C1" kategoriju (kods 95)</t>
  </si>
  <si>
    <t>5K1M - "D" kategorijas autovadītājs ar iepriekš iegūtu "D1" kategoriju (ar 1.pal.)</t>
  </si>
  <si>
    <t>5KM - "D" kategorijas autovadītājs ar iepriekš iegūtu "D1" kategoriju</t>
  </si>
  <si>
    <t>5P1M - "D" kategorijas autovadītājs ar iepriekš iegūtu "D1" kategoriju (ar 1.pal.) (kods 95)</t>
  </si>
  <si>
    <t>5PM - "D" kategorijas autovadītājs ar iepriekš iegūtu "D1" kategoriju (kods 95)</t>
  </si>
  <si>
    <t>6K1M - "D" kategorijas autovadītājs ar iepriekš iegūtu "C" kategoriju (ar 1.pal.)</t>
  </si>
  <si>
    <t>6KM - "D" kategorijas autovadītājs ar iepriekš iegūtu "C" kategoriju</t>
  </si>
  <si>
    <t>6P1M - "D" kategorijas autovadītājs ar iepriekš iegūtu "C" kategoriju (ar 1.pal.) (kods 95)</t>
  </si>
  <si>
    <t>6PM - "D" kategorijas autovadītājs ar iepriekš iegūtu "C" kategoriju (kods 95)</t>
  </si>
  <si>
    <t>7K1M - "CE" kategorijas autovadītājs ar iepriekš iegūtu "C" kategoriju (ar 1.pal.)</t>
  </si>
  <si>
    <t>7KM - "CE" kategorijas autovadītājs ar iepriekš iegūtu "C" kategoriju</t>
  </si>
  <si>
    <t>7P1M - "CE" kategorijas autovadītājs ar iepriekš iegūtu "C" kategoriju (ar 1.pal.) (kods 95)</t>
  </si>
  <si>
    <t>7PM - "CE" kategorijas autovadītājs ar iepriekš iegūtu "C" kategoriju (kods 95)</t>
  </si>
  <si>
    <t>8K1M - "C1E" kategorijas autovadītājs ar iepriekš iegūtu "C1" kategoriju (ar 1.pal.)</t>
  </si>
  <si>
    <t>8KM - "C1E" kategorijas autovadītājs ar iepriekš iegūtu "C1" kategoriju</t>
  </si>
  <si>
    <t>8P1M - "C1E" kategorijas autovadītājs ar iepriekš iegūtu "C1" kategoriju (ar 1.pal.) (kods 95)</t>
  </si>
  <si>
    <t>8PM - "C1E" kategorijas autovadītājs ar iepriekš iegūtu "C1" kategoriju (kods 95)</t>
  </si>
  <si>
    <t>9K1M - "DE" kategorijas autovadītājs ar iepriekš iegūtu "D" kategoriju (ar 1.pal.)</t>
  </si>
  <si>
    <t>9KM - "DE" kategorijas autovadītājs ar iepriekš iegūtu "D" kategoriju</t>
  </si>
  <si>
    <t>9P1M - "DE" kategorijas autovadītājs ar iepriekš iegūtu "D" kategoriju (ar 1.pal.) (kods 95)</t>
  </si>
  <si>
    <t>9PM - "DE" kategorijas autovadītājs ar iepriekš iegūtu "D" kategoriju (kods 95)</t>
  </si>
  <si>
    <t>10K1M - "D1E" kategorijas autovadītājs ar iepriekš iegūtu "D1" kategoriju (ar 1.pal.)</t>
  </si>
  <si>
    <t>10KM - "D1E" kategorijas autovadītājs ar iepriekš iegūtu "D1" kategoriju</t>
  </si>
  <si>
    <t>10P1M - "D1E" kategorijas autovadītājs ar iepriekš iegūtu "D1" kategoriju (ar 1.pal.) (kods 95)</t>
  </si>
  <si>
    <t>10PM - "D1E" kategorijas autovadītājs ar iepriekš iegūtu "D1" kategoriju (kods 95)</t>
  </si>
  <si>
    <t xml:space="preserve">"Transportlīdzekļu vadītāju apmācības īstenošana" bezdarba riskam pakļautām personām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</si>
</sst>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name val="Times New Roman"/>
      <family val="1"/>
      <charset val="186"/>
    </font>
    <font>
      <sz val="13"/>
      <name val="Times New Roman"/>
      <family val="1"/>
      <charset val="186"/>
    </font>
    <font>
      <sz val="10"/>
      <name val="Times New Roman"/>
      <family val="1"/>
      <charset val="186"/>
    </font>
    <font>
      <b/>
      <sz val="16"/>
      <name val="Times New Roman"/>
      <family val="1"/>
      <charset val="186"/>
    </font>
    <font>
      <sz val="12"/>
      <color indexed="10"/>
      <name val="Times New Roman"/>
      <family val="1"/>
      <charset val="186"/>
    </font>
    <font>
      <b/>
      <sz val="12"/>
      <color rgb="FFFF0000"/>
      <name val="Times New Roman"/>
      <family val="1"/>
      <charset val="186"/>
    </font>
    <font>
      <b/>
      <sz val="12"/>
      <color rgb="FF00B0F0"/>
      <name val="Times New Roman"/>
      <family val="1"/>
      <charset val="186"/>
    </font>
    <font>
      <b/>
      <sz val="12"/>
      <color theme="4"/>
      <name val="Times New Roman"/>
      <family val="1"/>
      <charset val="186"/>
    </font>
    <font>
      <b/>
      <sz val="12"/>
      <name val="Times New Roman"/>
      <family val="1"/>
      <charset val="186"/>
    </font>
    <font>
      <sz val="10"/>
      <name val="Arial"/>
      <family val="2"/>
      <charset val="186"/>
    </font>
    <font>
      <b/>
      <sz val="12"/>
      <color rgb="FF0070C0"/>
      <name val="Times New Roman"/>
      <family val="1"/>
      <charset val="186"/>
    </font>
    <font>
      <b/>
      <sz val="12"/>
      <color rgb="FF7030A0"/>
      <name val="Times New Roman"/>
      <family val="1"/>
      <charset val="186"/>
    </font>
    <font>
      <i/>
      <sz val="12"/>
      <name val="Times New Roman"/>
      <family val="1"/>
      <charset val="186"/>
    </font>
    <font>
      <b/>
      <u/>
      <sz val="16"/>
      <name val="Times New Roman"/>
      <family val="1"/>
      <charset val="186"/>
    </font>
    <font>
      <b/>
      <sz val="14"/>
      <color theme="3" tint="-0.24991607409894101"/>
      <name val="Times New Roman"/>
      <family val="1"/>
      <charset val="186"/>
    </font>
    <font>
      <b/>
      <u/>
      <sz val="14"/>
      <color theme="4" tint="-0.49992370372631001"/>
      <name val="Times New Roman"/>
      <family val="1"/>
      <charset val="186"/>
    </font>
    <font>
      <i/>
      <sz val="12"/>
      <name val="Times New Roman"/>
      <family val="1"/>
    </font>
  </fonts>
  <fills count="7">
    <fill>
      <patternFill patternType="none"/>
    </fill>
    <fill>
      <patternFill patternType="gray125"/>
    </fill>
    <fill>
      <patternFill patternType="solid">
        <fgColor theme="0"/>
        <bgColor indexed="64"/>
      </patternFill>
    </fill>
    <fill>
      <patternFill patternType="solid">
        <fgColor theme="0" tint="-0.14993743705557422"/>
        <bgColor indexed="64"/>
      </patternFill>
    </fill>
    <fill>
      <patternFill patternType="solid">
        <fgColor theme="0" tint="-0.3499252296517838"/>
        <bgColor indexed="64"/>
      </patternFill>
    </fill>
    <fill>
      <patternFill patternType="solid">
        <fgColor theme="1" tint="0.49992370372631001"/>
        <bgColor indexed="64"/>
      </patternFill>
    </fill>
    <fill>
      <patternFill patternType="solid">
        <fgColor rgb="FFFF0000"/>
        <bgColor indexed="64"/>
      </patternFill>
    </fill>
  </fills>
  <borders count="53">
    <border>
      <left/>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top style="thin">
        <color auto="1"/>
      </top>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right/>
      <top style="thin">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top/>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10" fillId="0" borderId="0"/>
  </cellStyleXfs>
  <cellXfs count="200">
    <xf numFmtId="0" fontId="0" fillId="0" borderId="0" xfId="0"/>
    <xf numFmtId="0" fontId="1" fillId="0" borderId="0" xfId="0" applyFont="1" applyFill="1"/>
    <xf numFmtId="0" fontId="2" fillId="0" borderId="0" xfId="0" applyFont="1" applyAlignment="1">
      <alignment horizontal="right"/>
    </xf>
    <xf numFmtId="2" fontId="3" fillId="0" borderId="0" xfId="0" applyNumberFormat="1" applyFont="1" applyFill="1" applyAlignment="1"/>
    <xf numFmtId="0" fontId="1" fillId="0" borderId="0" xfId="0" applyFont="1" applyFill="1" applyAlignment="1">
      <alignment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9" fillId="3" borderId="1" xfId="0" applyNumberFormat="1" applyFont="1" applyFill="1" applyBorder="1" applyAlignment="1">
      <alignment horizontal="center" vertical="center" wrapText="1"/>
    </xf>
    <xf numFmtId="0" fontId="9" fillId="3" borderId="2" xfId="0" applyNumberFormat="1" applyFont="1" applyFill="1" applyBorder="1" applyAlignment="1">
      <alignment horizontal="center" vertical="center" wrapText="1"/>
    </xf>
    <xf numFmtId="0" fontId="9" fillId="3" borderId="3" xfId="0" applyNumberFormat="1" applyFont="1" applyFill="1" applyBorder="1" applyAlignment="1">
      <alignment horizontal="center" vertical="center" wrapText="1"/>
    </xf>
    <xf numFmtId="0" fontId="9" fillId="3" borderId="4" xfId="0" applyNumberFormat="1" applyFont="1" applyFill="1" applyBorder="1" applyAlignment="1">
      <alignment horizontal="center" vertical="center" wrapText="1"/>
    </xf>
    <xf numFmtId="0" fontId="9" fillId="3" borderId="5" xfId="0" applyNumberFormat="1" applyFont="1" applyFill="1" applyBorder="1" applyAlignment="1">
      <alignment horizontal="center" vertical="center" wrapText="1"/>
    </xf>
    <xf numFmtId="0" fontId="1" fillId="4" borderId="6" xfId="0" applyFont="1" applyFill="1" applyBorder="1" applyAlignment="1">
      <alignment horizontal="center" vertical="center"/>
    </xf>
    <xf numFmtId="0" fontId="1" fillId="4" borderId="7" xfId="0" applyFont="1" applyFill="1" applyBorder="1" applyAlignment="1" applyProtection="1">
      <alignment horizontal="left" vertical="center" wrapText="1"/>
    </xf>
    <xf numFmtId="0" fontId="1" fillId="4" borderId="8" xfId="0" applyFont="1" applyFill="1" applyBorder="1" applyAlignment="1" applyProtection="1">
      <alignment horizontal="center" vertical="center" wrapText="1"/>
    </xf>
    <xf numFmtId="0" fontId="1" fillId="4" borderId="9" xfId="0" applyFont="1" applyFill="1" applyBorder="1" applyAlignment="1" applyProtection="1">
      <alignment horizontal="center" vertical="center" wrapText="1"/>
    </xf>
    <xf numFmtId="0" fontId="1" fillId="4" borderId="10" xfId="0"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wrapText="1"/>
    </xf>
    <xf numFmtId="2" fontId="1" fillId="0" borderId="0" xfId="0" applyNumberFormat="1" applyFont="1" applyFill="1"/>
    <xf numFmtId="0" fontId="1" fillId="0" borderId="12" xfId="0" applyFont="1" applyFill="1" applyBorder="1" applyAlignment="1">
      <alignment horizontal="center" vertical="center"/>
    </xf>
    <xf numFmtId="0" fontId="1" fillId="3" borderId="13" xfId="0" applyFont="1" applyFill="1" applyBorder="1" applyAlignment="1" applyProtection="1">
      <alignment horizontal="left" vertical="center" wrapText="1"/>
    </xf>
    <xf numFmtId="0" fontId="1" fillId="0" borderId="14"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9" fillId="4" borderId="18" xfId="1" applyFont="1" applyFill="1" applyBorder="1" applyAlignment="1">
      <alignment horizontal="center" vertical="center" wrapText="1"/>
    </xf>
    <xf numFmtId="0" fontId="9" fillId="3" borderId="19" xfId="1" applyFont="1" applyFill="1" applyBorder="1" applyAlignment="1">
      <alignment horizontal="center" vertical="center" wrapText="1"/>
    </xf>
    <xf numFmtId="2" fontId="1" fillId="2" borderId="16" xfId="1" applyNumberFormat="1" applyFont="1" applyFill="1" applyBorder="1" applyAlignment="1">
      <alignment horizontal="center" vertical="center" wrapText="1"/>
    </xf>
    <xf numFmtId="2" fontId="6" fillId="2" borderId="17" xfId="1" applyNumberFormat="1" applyFont="1" applyFill="1" applyBorder="1" applyAlignment="1">
      <alignment horizontal="center" vertical="center" wrapText="1"/>
    </xf>
    <xf numFmtId="0" fontId="1" fillId="0" borderId="20" xfId="0" applyFont="1" applyFill="1" applyBorder="1" applyAlignment="1">
      <alignment horizontal="center" vertical="center"/>
    </xf>
    <xf numFmtId="0" fontId="1" fillId="3" borderId="7" xfId="0" applyFont="1" applyFill="1" applyBorder="1" applyAlignment="1" applyProtection="1">
      <alignment horizontal="left" vertical="center" wrapText="1"/>
    </xf>
    <xf numFmtId="0" fontId="1" fillId="0" borderId="21"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9" fillId="4" borderId="25" xfId="1" applyFont="1" applyFill="1" applyBorder="1" applyAlignment="1">
      <alignment horizontal="center" vertical="center" wrapText="1"/>
    </xf>
    <xf numFmtId="0" fontId="9" fillId="3" borderId="26" xfId="1" applyFont="1" applyFill="1" applyBorder="1" applyAlignment="1">
      <alignment horizontal="center" vertical="center" wrapText="1"/>
    </xf>
    <xf numFmtId="2" fontId="1" fillId="2" borderId="23" xfId="1" applyNumberFormat="1" applyFont="1" applyFill="1" applyBorder="1" applyAlignment="1">
      <alignment horizontal="center" vertical="center" wrapText="1"/>
    </xf>
    <xf numFmtId="2" fontId="6" fillId="2" borderId="24" xfId="1" applyNumberFormat="1" applyFont="1" applyFill="1" applyBorder="1" applyAlignment="1">
      <alignment horizontal="center" vertical="center" wrapText="1"/>
    </xf>
    <xf numFmtId="0" fontId="1" fillId="0" borderId="6" xfId="0" applyFont="1" applyFill="1" applyBorder="1" applyAlignment="1">
      <alignment horizontal="center" vertical="center"/>
    </xf>
    <xf numFmtId="0" fontId="1" fillId="3" borderId="27" xfId="0" applyFont="1" applyFill="1" applyBorder="1" applyAlignment="1" applyProtection="1">
      <alignment horizontal="left" vertical="center" wrapText="1"/>
    </xf>
    <xf numFmtId="0" fontId="1" fillId="0" borderId="8"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28" xfId="0" applyFont="1" applyFill="1" applyBorder="1" applyAlignment="1" applyProtection="1">
      <alignment horizontal="center" vertical="center" wrapText="1"/>
    </xf>
    <xf numFmtId="0" fontId="9" fillId="4" borderId="29" xfId="1" applyFont="1" applyFill="1" applyBorder="1" applyAlignment="1">
      <alignment horizontal="center" vertical="center" wrapText="1"/>
    </xf>
    <xf numFmtId="0" fontId="9" fillId="3" borderId="27" xfId="1" applyFont="1" applyFill="1" applyBorder="1" applyAlignment="1">
      <alignment horizontal="center" vertical="center" wrapText="1"/>
    </xf>
    <xf numFmtId="2" fontId="11" fillId="0" borderId="21" xfId="1" applyNumberFormat="1" applyFont="1" applyFill="1" applyBorder="1" applyAlignment="1">
      <alignment horizontal="center" vertical="center" wrapText="1"/>
    </xf>
    <xf numFmtId="2" fontId="1" fillId="2" borderId="10" xfId="1" applyNumberFormat="1" applyFont="1" applyFill="1" applyBorder="1" applyAlignment="1">
      <alignment horizontal="center" vertical="center" wrapText="1"/>
    </xf>
    <xf numFmtId="2" fontId="6" fillId="0" borderId="28" xfId="1" applyNumberFormat="1" applyFont="1" applyFill="1" applyBorder="1" applyAlignment="1">
      <alignment horizontal="center" vertical="center" wrapText="1"/>
    </xf>
    <xf numFmtId="0" fontId="1" fillId="4" borderId="27" xfId="0" applyFont="1" applyFill="1" applyBorder="1" applyAlignment="1" applyProtection="1">
      <alignment horizontal="left" vertical="center" wrapText="1"/>
    </xf>
    <xf numFmtId="0" fontId="1" fillId="4" borderId="28" xfId="0" applyFont="1" applyFill="1" applyBorder="1" applyAlignment="1" applyProtection="1">
      <alignment horizontal="center" vertical="center" wrapText="1"/>
    </xf>
    <xf numFmtId="0" fontId="9" fillId="5" borderId="29" xfId="1" applyFont="1" applyFill="1" applyBorder="1" applyAlignment="1">
      <alignment horizontal="center" vertical="center" wrapText="1"/>
    </xf>
    <xf numFmtId="0" fontId="9" fillId="5" borderId="27" xfId="1" applyFont="1" applyFill="1" applyBorder="1" applyAlignment="1">
      <alignment horizontal="center" vertical="center" wrapText="1"/>
    </xf>
    <xf numFmtId="2" fontId="12" fillId="4" borderId="29" xfId="1" applyNumberFormat="1" applyFont="1" applyFill="1" applyBorder="1" applyAlignment="1">
      <alignment horizontal="center" vertical="center" wrapText="1"/>
    </xf>
    <xf numFmtId="2" fontId="1" fillId="4" borderId="10" xfId="1" applyNumberFormat="1" applyFont="1" applyFill="1" applyBorder="1" applyAlignment="1">
      <alignment horizontal="center" vertical="center" wrapText="1"/>
    </xf>
    <xf numFmtId="2" fontId="6" fillId="4" borderId="28" xfId="1" applyNumberFormat="1" applyFont="1" applyFill="1" applyBorder="1" applyAlignment="1">
      <alignment horizontal="center" vertical="center" wrapText="1"/>
    </xf>
    <xf numFmtId="0" fontId="1" fillId="0" borderId="18" xfId="0" applyFont="1" applyFill="1" applyBorder="1" applyAlignment="1">
      <alignment horizontal="center" vertical="center"/>
    </xf>
    <xf numFmtId="0" fontId="1" fillId="3" borderId="19" xfId="0" applyFont="1" applyFill="1" applyBorder="1" applyAlignment="1" applyProtection="1">
      <alignment horizontal="left" vertical="center" wrapText="1"/>
    </xf>
    <xf numFmtId="0" fontId="1" fillId="0" borderId="30" xfId="0" applyFont="1" applyFill="1" applyBorder="1" applyAlignment="1" applyProtection="1">
      <alignment horizontal="center" vertical="center" wrapText="1"/>
    </xf>
    <xf numFmtId="0" fontId="1" fillId="0" borderId="31"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9" fillId="4" borderId="34" xfId="1" applyFont="1" applyFill="1" applyBorder="1" applyAlignment="1">
      <alignment horizontal="center" vertical="center" wrapText="1"/>
    </xf>
    <xf numFmtId="0" fontId="9" fillId="3" borderId="13" xfId="1" applyFont="1" applyFill="1" applyBorder="1" applyAlignment="1">
      <alignment horizontal="center" vertical="center" wrapText="1"/>
    </xf>
    <xf numFmtId="2" fontId="12" fillId="0" borderId="29" xfId="1" applyNumberFormat="1" applyFont="1" applyFill="1" applyBorder="1" applyAlignment="1">
      <alignment horizontal="center" vertical="center" wrapText="1"/>
    </xf>
    <xf numFmtId="2" fontId="1" fillId="2" borderId="15" xfId="1" applyNumberFormat="1" applyFont="1" applyFill="1" applyBorder="1" applyAlignment="1">
      <alignment horizontal="center" vertical="center" wrapText="1"/>
    </xf>
    <xf numFmtId="0" fontId="1" fillId="0" borderId="26" xfId="0" applyFont="1" applyFill="1" applyBorder="1" applyAlignment="1">
      <alignment horizontal="center" vertical="center"/>
    </xf>
    <xf numFmtId="0" fontId="1" fillId="3" borderId="35" xfId="0" applyFont="1" applyFill="1" applyBorder="1" applyAlignment="1" applyProtection="1">
      <alignment horizontal="left" vertical="center" wrapText="1"/>
    </xf>
    <xf numFmtId="0" fontId="1" fillId="0" borderId="36" xfId="0" applyFont="1" applyFill="1" applyBorder="1" applyAlignment="1" applyProtection="1">
      <alignment horizontal="center" vertical="center" wrapText="1"/>
    </xf>
    <xf numFmtId="0" fontId="1" fillId="0" borderId="37" xfId="0" applyFont="1" applyFill="1" applyBorder="1" applyAlignment="1" applyProtection="1">
      <alignment horizontal="center" vertical="center" wrapText="1"/>
    </xf>
    <xf numFmtId="0" fontId="1" fillId="0" borderId="38"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9" fillId="4" borderId="20" xfId="1" applyFont="1" applyFill="1" applyBorder="1" applyAlignment="1">
      <alignment horizontal="center" vertical="center" wrapText="1"/>
    </xf>
    <xf numFmtId="0" fontId="9" fillId="3" borderId="7" xfId="1" applyFont="1" applyFill="1" applyBorder="1" applyAlignment="1">
      <alignment horizontal="center" vertical="center" wrapText="1"/>
    </xf>
    <xf numFmtId="2" fontId="11" fillId="2" borderId="25" xfId="1" applyNumberFormat="1" applyFont="1" applyFill="1" applyBorder="1" applyAlignment="1">
      <alignment horizontal="center" vertical="center" wrapText="1"/>
    </xf>
    <xf numFmtId="0" fontId="9" fillId="4" borderId="6" xfId="1" applyFont="1" applyFill="1" applyBorder="1" applyAlignment="1">
      <alignment horizontal="center" vertical="center" wrapText="1"/>
    </xf>
    <xf numFmtId="2" fontId="11" fillId="2" borderId="29" xfId="1" applyNumberFormat="1" applyFont="1" applyFill="1" applyBorder="1" applyAlignment="1">
      <alignment horizontal="center" vertical="center" wrapText="1"/>
    </xf>
    <xf numFmtId="0" fontId="9" fillId="5" borderId="6" xfId="1" applyFont="1" applyFill="1" applyBorder="1" applyAlignment="1">
      <alignment horizontal="center" vertical="center" wrapText="1"/>
    </xf>
    <xf numFmtId="2" fontId="11" fillId="4" borderId="28" xfId="1" applyNumberFormat="1" applyFont="1" applyFill="1" applyBorder="1" applyAlignment="1">
      <alignment horizontal="center" vertical="center" wrapText="1"/>
    </xf>
    <xf numFmtId="2" fontId="1" fillId="2" borderId="32" xfId="1" applyNumberFormat="1" applyFont="1" applyFill="1" applyBorder="1" applyAlignment="1">
      <alignment horizontal="center" vertical="center" wrapText="1"/>
    </xf>
    <xf numFmtId="0" fontId="9" fillId="3" borderId="35" xfId="1" applyFont="1" applyFill="1" applyBorder="1" applyAlignment="1">
      <alignment horizontal="center" vertical="center" wrapText="1"/>
    </xf>
    <xf numFmtId="2" fontId="11" fillId="2" borderId="39" xfId="1" applyNumberFormat="1" applyFont="1" applyFill="1" applyBorder="1" applyAlignment="1">
      <alignment horizontal="center" vertical="center" wrapText="1"/>
    </xf>
    <xf numFmtId="2" fontId="1" fillId="2" borderId="40" xfId="1" applyNumberFormat="1" applyFont="1" applyFill="1" applyBorder="1" applyAlignment="1">
      <alignment horizontal="center" vertical="center" wrapText="1"/>
    </xf>
    <xf numFmtId="2" fontId="6" fillId="2" borderId="41" xfId="1" applyNumberFormat="1" applyFont="1" applyFill="1" applyBorder="1" applyAlignment="1">
      <alignment horizontal="center" vertical="center" wrapText="1"/>
    </xf>
    <xf numFmtId="0" fontId="9" fillId="3" borderId="6" xfId="1" applyFont="1" applyFill="1" applyBorder="1" applyAlignment="1">
      <alignment horizontal="center" vertical="center" wrapText="1"/>
    </xf>
    <xf numFmtId="2" fontId="11" fillId="2" borderId="9" xfId="1" applyNumberFormat="1" applyFont="1" applyFill="1" applyBorder="1" applyAlignment="1">
      <alignment horizontal="center" vertical="center" wrapText="1"/>
    </xf>
    <xf numFmtId="2" fontId="6" fillId="0" borderId="17" xfId="1" applyNumberFormat="1" applyFont="1" applyFill="1" applyBorder="1" applyAlignment="1">
      <alignment horizontal="center" vertical="center" wrapText="1"/>
    </xf>
    <xf numFmtId="2" fontId="6" fillId="0" borderId="41" xfId="1" applyNumberFormat="1" applyFont="1" applyFill="1" applyBorder="1" applyAlignment="1">
      <alignment horizontal="center" vertical="center" wrapText="1"/>
    </xf>
    <xf numFmtId="2" fontId="6" fillId="0" borderId="24" xfId="1" applyNumberFormat="1" applyFont="1" applyFill="1" applyBorder="1" applyAlignment="1">
      <alignment horizontal="center" vertical="center" wrapText="1"/>
    </xf>
    <xf numFmtId="0" fontId="1" fillId="2" borderId="23" xfId="1" applyFont="1" applyFill="1" applyBorder="1" applyAlignment="1">
      <alignment horizontal="center" vertical="center" wrapText="1"/>
    </xf>
    <xf numFmtId="2" fontId="6" fillId="0" borderId="24" xfId="0" applyNumberFormat="1" applyFont="1" applyFill="1" applyBorder="1" applyAlignment="1">
      <alignment horizontal="center" vertical="center"/>
    </xf>
    <xf numFmtId="0" fontId="12" fillId="4" borderId="29" xfId="1" applyFont="1" applyFill="1" applyBorder="1" applyAlignment="1">
      <alignment horizontal="center" vertical="center" wrapText="1"/>
    </xf>
    <xf numFmtId="0" fontId="1" fillId="4" borderId="10" xfId="1" applyFont="1" applyFill="1" applyBorder="1" applyAlignment="1">
      <alignment horizontal="center" vertical="center" wrapText="1"/>
    </xf>
    <xf numFmtId="2" fontId="6" fillId="4" borderId="28" xfId="0" applyNumberFormat="1" applyFont="1" applyFill="1" applyBorder="1" applyAlignment="1">
      <alignment horizontal="center" vertical="center"/>
    </xf>
    <xf numFmtId="0" fontId="1" fillId="2" borderId="10" xfId="1" applyFont="1" applyFill="1" applyBorder="1" applyAlignment="1">
      <alignment horizontal="center" vertical="center" wrapText="1"/>
    </xf>
    <xf numFmtId="2" fontId="6" fillId="0" borderId="28" xfId="0" applyNumberFormat="1" applyFont="1" applyFill="1" applyBorder="1" applyAlignment="1">
      <alignment horizontal="center" vertical="center"/>
    </xf>
    <xf numFmtId="0" fontId="12" fillId="2" borderId="42" xfId="1" applyFont="1" applyFill="1" applyBorder="1" applyAlignment="1">
      <alignment horizontal="center" vertical="center" wrapText="1"/>
    </xf>
    <xf numFmtId="0" fontId="1" fillId="2" borderId="16" xfId="1" applyFont="1" applyFill="1" applyBorder="1" applyAlignment="1">
      <alignment horizontal="center" vertical="center" wrapText="1"/>
    </xf>
    <xf numFmtId="2" fontId="6" fillId="0" borderId="17" xfId="0" applyNumberFormat="1" applyFont="1" applyFill="1" applyBorder="1" applyAlignment="1">
      <alignment horizontal="center" vertical="center"/>
    </xf>
    <xf numFmtId="0" fontId="1" fillId="2" borderId="15" xfId="1" applyFont="1" applyFill="1" applyBorder="1" applyAlignment="1">
      <alignment horizontal="center" vertical="center" wrapText="1"/>
    </xf>
    <xf numFmtId="0" fontId="12" fillId="0" borderId="42" xfId="1" applyFont="1" applyFill="1" applyBorder="1" applyAlignment="1">
      <alignment horizontal="center" vertical="center" wrapText="1"/>
    </xf>
    <xf numFmtId="2" fontId="12" fillId="0" borderId="42" xfId="1" applyNumberFormat="1" applyFont="1" applyFill="1" applyBorder="1" applyAlignment="1">
      <alignment horizontal="center" vertical="center" wrapText="1"/>
    </xf>
    <xf numFmtId="2" fontId="11" fillId="2" borderId="22" xfId="1" applyNumberFormat="1" applyFont="1" applyFill="1" applyBorder="1" applyAlignment="1">
      <alignment horizontal="center" vertical="center" wrapText="1"/>
    </xf>
    <xf numFmtId="2" fontId="11" fillId="2" borderId="36" xfId="1" applyNumberFormat="1" applyFont="1" applyFill="1" applyBorder="1" applyAlignment="1">
      <alignment horizontal="center" vertical="center" wrapText="1"/>
    </xf>
    <xf numFmtId="2" fontId="11" fillId="2" borderId="8" xfId="1" applyNumberFormat="1" applyFont="1" applyFill="1" applyBorder="1" applyAlignment="1">
      <alignment horizontal="center" vertical="center" wrapText="1"/>
    </xf>
    <xf numFmtId="2" fontId="12" fillId="4" borderId="6" xfId="1" applyNumberFormat="1" applyFont="1" applyFill="1" applyBorder="1" applyAlignment="1">
      <alignment horizontal="center" vertical="center" wrapText="1"/>
    </xf>
    <xf numFmtId="2" fontId="12" fillId="0" borderId="18" xfId="1" applyNumberFormat="1" applyFont="1" applyFill="1" applyBorder="1" applyAlignment="1">
      <alignment horizontal="center" vertical="center" wrapText="1"/>
    </xf>
    <xf numFmtId="0" fontId="9" fillId="3" borderId="12" xfId="1" applyFont="1" applyFill="1" applyBorder="1" applyAlignment="1">
      <alignment horizontal="center" vertical="center" wrapText="1"/>
    </xf>
    <xf numFmtId="0" fontId="9" fillId="3" borderId="18" xfId="1" applyFont="1" applyFill="1" applyBorder="1" applyAlignment="1">
      <alignment horizontal="center" vertical="center" wrapText="1"/>
    </xf>
    <xf numFmtId="2" fontId="11" fillId="0" borderId="14" xfId="1" applyNumberFormat="1" applyFont="1" applyFill="1" applyBorder="1" applyAlignment="1">
      <alignment horizontal="center" vertical="center" wrapText="1"/>
    </xf>
    <xf numFmtId="0" fontId="6" fillId="3" borderId="43"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9" fillId="5" borderId="26" xfId="1" applyFont="1" applyFill="1" applyBorder="1" applyAlignment="1">
      <alignment horizontal="center" vertical="center" wrapText="1"/>
    </xf>
    <xf numFmtId="2" fontId="11" fillId="4" borderId="45" xfId="1" applyNumberFormat="1" applyFont="1" applyFill="1" applyBorder="1" applyAlignment="1">
      <alignment horizontal="center" vertical="center" wrapText="1"/>
    </xf>
    <xf numFmtId="2" fontId="1" fillId="4" borderId="23" xfId="1" applyNumberFormat="1" applyFont="1" applyFill="1" applyBorder="1" applyAlignment="1">
      <alignment horizontal="center" vertical="center" wrapText="1"/>
    </xf>
    <xf numFmtId="2" fontId="11" fillId="4" borderId="24" xfId="1"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6" fillId="6" borderId="4" xfId="0" applyNumberFormat="1" applyFont="1" applyFill="1" applyBorder="1" applyAlignment="1">
      <alignment horizontal="center" vertical="center" wrapText="1"/>
    </xf>
    <xf numFmtId="0" fontId="1" fillId="2" borderId="0" xfId="0" applyFont="1" applyFill="1"/>
    <xf numFmtId="0" fontId="2" fillId="2" borderId="0" xfId="0" applyFont="1" applyFill="1" applyAlignment="1">
      <alignment horizontal="right"/>
    </xf>
    <xf numFmtId="2" fontId="3" fillId="2" borderId="0" xfId="0" applyNumberFormat="1" applyFont="1" applyFill="1" applyAlignment="1"/>
    <xf numFmtId="0" fontId="1" fillId="2" borderId="0" xfId="0" applyFont="1" applyFill="1" applyAlignment="1">
      <alignment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9" fillId="2" borderId="3" xfId="0" applyNumberFormat="1" applyFont="1" applyFill="1" applyBorder="1" applyAlignment="1">
      <alignment horizontal="center" vertical="center" wrapText="1"/>
    </xf>
    <xf numFmtId="0" fontId="9" fillId="2" borderId="4" xfId="0" applyNumberFormat="1" applyFont="1" applyFill="1" applyBorder="1" applyAlignment="1">
      <alignment horizontal="center" vertical="center" wrapText="1"/>
    </xf>
    <xf numFmtId="0" fontId="9" fillId="2" borderId="5" xfId="0" applyNumberFormat="1" applyFont="1" applyFill="1" applyBorder="1" applyAlignment="1">
      <alignment horizontal="center" vertical="center" wrapText="1"/>
    </xf>
    <xf numFmtId="0" fontId="9" fillId="2" borderId="46" xfId="0" applyFont="1" applyFill="1" applyBorder="1" applyAlignment="1">
      <alignment horizontal="center" vertical="center" wrapText="1"/>
    </xf>
    <xf numFmtId="2" fontId="1" fillId="2" borderId="0" xfId="0" applyNumberFormat="1" applyFont="1" applyFill="1"/>
    <xf numFmtId="0" fontId="9" fillId="0" borderId="43"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8"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1" fillId="2" borderId="7" xfId="0" applyFont="1" applyFill="1" applyBorder="1" applyAlignment="1" applyProtection="1">
      <alignment horizontal="left" vertical="center" wrapText="1"/>
    </xf>
    <xf numFmtId="0" fontId="9" fillId="2" borderId="26" xfId="1" applyFont="1" applyFill="1" applyBorder="1" applyAlignment="1">
      <alignment horizontal="center" vertical="center" wrapText="1"/>
    </xf>
    <xf numFmtId="2" fontId="9" fillId="2" borderId="19" xfId="1" applyNumberFormat="1" applyFont="1" applyFill="1" applyBorder="1" applyAlignment="1">
      <alignment horizontal="center" vertical="center" wrapText="1"/>
    </xf>
    <xf numFmtId="0" fontId="1" fillId="2" borderId="20" xfId="0" applyFont="1" applyFill="1" applyBorder="1" applyAlignment="1">
      <alignment horizontal="center" vertical="center"/>
    </xf>
    <xf numFmtId="0" fontId="1" fillId="2" borderId="21" xfId="0" applyFont="1" applyFill="1" applyBorder="1" applyAlignment="1" applyProtection="1">
      <alignment horizontal="center" vertical="center" wrapText="1"/>
    </xf>
    <xf numFmtId="0" fontId="1" fillId="2" borderId="22" xfId="0" applyFont="1" applyFill="1" applyBorder="1" applyAlignment="1" applyProtection="1">
      <alignment horizontal="center" vertical="center" wrapText="1"/>
    </xf>
    <xf numFmtId="0" fontId="1" fillId="2" borderId="23" xfId="0" applyFont="1" applyFill="1"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2" fontId="9" fillId="2" borderId="35" xfId="1" applyNumberFormat="1" applyFont="1" applyFill="1" applyBorder="1" applyAlignment="1">
      <alignment horizontal="center" vertical="center" wrapText="1"/>
    </xf>
    <xf numFmtId="0" fontId="1" fillId="2" borderId="27" xfId="0" applyFont="1" applyFill="1" applyBorder="1" applyAlignment="1" applyProtection="1">
      <alignment horizontal="left" vertical="center" wrapText="1"/>
    </xf>
    <xf numFmtId="0" fontId="1" fillId="2" borderId="28" xfId="0" applyFont="1" applyFill="1" applyBorder="1" applyAlignment="1" applyProtection="1">
      <alignment horizontal="center" vertical="center" wrapText="1"/>
    </xf>
    <xf numFmtId="0" fontId="9" fillId="2" borderId="6" xfId="1" applyFont="1" applyFill="1" applyBorder="1" applyAlignment="1">
      <alignment horizontal="center" vertical="center" wrapText="1"/>
    </xf>
    <xf numFmtId="2" fontId="9" fillId="2" borderId="27" xfId="1" applyNumberFormat="1" applyFont="1" applyFill="1" applyBorder="1" applyAlignment="1">
      <alignment horizontal="center" vertical="center" wrapText="1"/>
    </xf>
    <xf numFmtId="0" fontId="1" fillId="2" borderId="18" xfId="0" applyFont="1" applyFill="1" applyBorder="1" applyAlignment="1">
      <alignment horizontal="center" vertical="center"/>
    </xf>
    <xf numFmtId="0" fontId="1" fillId="2" borderId="19" xfId="0" applyFont="1" applyFill="1" applyBorder="1" applyAlignment="1" applyProtection="1">
      <alignment horizontal="left" vertical="center" wrapText="1"/>
    </xf>
    <xf numFmtId="0" fontId="1" fillId="2" borderId="30"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 fillId="2" borderId="32"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wrapText="1"/>
    </xf>
    <xf numFmtId="0" fontId="9" fillId="2" borderId="12" xfId="1" applyFont="1" applyFill="1" applyBorder="1" applyAlignment="1">
      <alignment horizontal="center" vertical="center" wrapText="1"/>
    </xf>
    <xf numFmtId="0" fontId="1" fillId="2" borderId="11" xfId="0" applyFont="1" applyFill="1" applyBorder="1" applyAlignment="1" applyProtection="1">
      <alignment horizontal="center" vertical="center" wrapText="1"/>
    </xf>
    <xf numFmtId="2" fontId="9" fillId="2" borderId="7" xfId="1" applyNumberFormat="1"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pplyProtection="1">
      <alignment horizontal="left" vertical="center" wrapText="1"/>
    </xf>
    <xf numFmtId="0" fontId="1" fillId="2" borderId="14"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0" fontId="1" fillId="2" borderId="16" xfId="0"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wrapText="1"/>
    </xf>
    <xf numFmtId="0" fontId="9" fillId="2" borderId="18" xfId="1" applyFont="1" applyFill="1" applyBorder="1" applyAlignment="1">
      <alignment horizontal="center" vertical="center" wrapText="1"/>
    </xf>
    <xf numFmtId="0" fontId="1" fillId="2" borderId="26" xfId="0" applyFont="1" applyFill="1" applyBorder="1" applyAlignment="1">
      <alignment horizontal="center" vertical="center"/>
    </xf>
    <xf numFmtId="0" fontId="1" fillId="2" borderId="35" xfId="0" applyFont="1" applyFill="1" applyBorder="1" applyAlignment="1" applyProtection="1">
      <alignment horizontal="left" vertical="center" wrapText="1"/>
    </xf>
    <xf numFmtId="0" fontId="1" fillId="2" borderId="36" xfId="0" applyFont="1" applyFill="1" applyBorder="1" applyAlignment="1" applyProtection="1">
      <alignment horizontal="center" vertical="center" wrapText="1"/>
    </xf>
    <xf numFmtId="0" fontId="1" fillId="2" borderId="37" xfId="0" applyFont="1" applyFill="1" applyBorder="1" applyAlignment="1" applyProtection="1">
      <alignment horizontal="center" vertical="center" wrapText="1"/>
    </xf>
    <xf numFmtId="0" fontId="1" fillId="2" borderId="38" xfId="0" applyFont="1" applyFill="1" applyBorder="1" applyAlignment="1" applyProtection="1">
      <alignment horizontal="center" vertical="center" wrapText="1"/>
    </xf>
    <xf numFmtId="0" fontId="9" fillId="2" borderId="20" xfId="1" applyFont="1" applyFill="1" applyBorder="1" applyAlignment="1">
      <alignment horizontal="center" vertical="center" wrapText="1"/>
    </xf>
    <xf numFmtId="2" fontId="9" fillId="2" borderId="43" xfId="1" applyNumberFormat="1" applyFont="1" applyFill="1" applyBorder="1" applyAlignment="1">
      <alignment horizontal="center" vertical="center" wrapText="1"/>
    </xf>
    <xf numFmtId="2" fontId="9" fillId="2" borderId="35" xfId="0" applyNumberFormat="1" applyFont="1" applyFill="1" applyBorder="1" applyAlignment="1">
      <alignment horizontal="center" vertical="center"/>
    </xf>
    <xf numFmtId="2" fontId="9" fillId="2" borderId="27" xfId="0" applyNumberFormat="1" applyFont="1" applyFill="1" applyBorder="1" applyAlignment="1">
      <alignment horizontal="center" vertical="center"/>
    </xf>
    <xf numFmtId="2" fontId="9" fillId="2" borderId="19" xfId="0" applyNumberFormat="1" applyFont="1" applyFill="1" applyBorder="1" applyAlignment="1">
      <alignment horizontal="center" vertical="center"/>
    </xf>
    <xf numFmtId="2" fontId="9" fillId="2" borderId="13" xfId="0" applyNumberFormat="1" applyFont="1" applyFill="1" applyBorder="1" applyAlignment="1">
      <alignment horizontal="center" vertical="center"/>
    </xf>
    <xf numFmtId="0" fontId="1" fillId="0" borderId="0" xfId="0" applyFont="1" applyFill="1" applyAlignment="1">
      <alignment horizontal="left" wrapText="1"/>
    </xf>
    <xf numFmtId="0" fontId="4" fillId="0" borderId="0" xfId="0" applyFont="1" applyFill="1" applyAlignment="1">
      <alignment horizontal="center"/>
    </xf>
    <xf numFmtId="0" fontId="0" fillId="0" borderId="0" xfId="0" applyAlignment="1">
      <alignment horizontal="center" vertical="center" wrapText="1"/>
    </xf>
    <xf numFmtId="0" fontId="1" fillId="2" borderId="48" xfId="0" applyFont="1" applyFill="1" applyBorder="1" applyAlignment="1">
      <alignment horizontal="left" vertical="center" wrapText="1"/>
    </xf>
    <xf numFmtId="0" fontId="1" fillId="2" borderId="49" xfId="0" applyFont="1" applyFill="1" applyBorder="1" applyAlignment="1">
      <alignment horizontal="left" vertical="center" wrapText="1"/>
    </xf>
    <xf numFmtId="0" fontId="1" fillId="2" borderId="50" xfId="0" applyFont="1" applyFill="1" applyBorder="1" applyAlignment="1">
      <alignment horizontal="left" vertical="center" wrapText="1"/>
    </xf>
    <xf numFmtId="0" fontId="4" fillId="2" borderId="0" xfId="0" applyFont="1" applyFill="1" applyAlignment="1">
      <alignment horizontal="center"/>
    </xf>
    <xf numFmtId="0" fontId="0" fillId="2" borderId="0" xfId="0" applyFill="1" applyAlignment="1">
      <alignment horizontal="center" vertical="center" wrapText="1"/>
    </xf>
    <xf numFmtId="0" fontId="1" fillId="0" borderId="44" xfId="0" applyFont="1" applyFill="1" applyBorder="1" applyAlignment="1">
      <alignment horizontal="left" vertical="center" wrapText="1"/>
    </xf>
    <xf numFmtId="0" fontId="1" fillId="0" borderId="51" xfId="0" applyFont="1" applyFill="1" applyBorder="1" applyAlignment="1">
      <alignment horizontal="left" vertical="center" wrapText="1"/>
    </xf>
    <xf numFmtId="0" fontId="1" fillId="0" borderId="52" xfId="0" applyFont="1" applyFill="1" applyBorder="1" applyAlignment="1">
      <alignment horizontal="left" vertical="center" wrapText="1"/>
    </xf>
  </cellXfs>
  <cellStyles count="2">
    <cellStyle name="Normal" xfId="0" builtinId="0"/>
    <cellStyle name="Normal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9"/>
  <sheetViews>
    <sheetView zoomScale="70" zoomScaleNormal="70" workbookViewId="0">
      <selection activeCell="A47" sqref="A47:N47"/>
    </sheetView>
  </sheetViews>
  <sheetFormatPr defaultRowHeight="15.75" x14ac:dyDescent="0.25"/>
  <cols>
    <col min="1" max="1" width="6.140625" style="1" customWidth="1"/>
    <col min="2" max="2" width="50.140625" style="4" customWidth="1"/>
    <col min="3" max="9" width="15.7109375" style="4" customWidth="1"/>
    <col min="10" max="11" width="19.85546875" style="1" customWidth="1"/>
    <col min="12" max="14" width="25" style="1" customWidth="1"/>
    <col min="15" max="252" width="9.140625" style="1"/>
    <col min="253" max="253" width="6.140625" style="1" customWidth="1"/>
    <col min="254" max="254" width="50.140625" style="1" customWidth="1"/>
    <col min="255" max="261" width="15.7109375" style="1" customWidth="1"/>
    <col min="262" max="263" width="19.85546875" style="1" customWidth="1"/>
    <col min="264" max="266" width="25" style="1" customWidth="1"/>
    <col min="267" max="267" width="9.140625" style="1"/>
    <col min="268" max="269" width="12.5703125" style="1" customWidth="1"/>
    <col min="270" max="508" width="9.140625" style="1"/>
    <col min="509" max="509" width="6.140625" style="1" customWidth="1"/>
    <col min="510" max="510" width="50.140625" style="1" customWidth="1"/>
    <col min="511" max="517" width="15.7109375" style="1" customWidth="1"/>
    <col min="518" max="519" width="19.85546875" style="1" customWidth="1"/>
    <col min="520" max="522" width="25" style="1" customWidth="1"/>
    <col min="523" max="523" width="9.140625" style="1"/>
    <col min="524" max="525" width="12.5703125" style="1" customWidth="1"/>
    <col min="526" max="764" width="9.140625" style="1"/>
    <col min="765" max="765" width="6.140625" style="1" customWidth="1"/>
    <col min="766" max="766" width="50.140625" style="1" customWidth="1"/>
    <col min="767" max="773" width="15.7109375" style="1" customWidth="1"/>
    <col min="774" max="775" width="19.85546875" style="1" customWidth="1"/>
    <col min="776" max="778" width="25" style="1" customWidth="1"/>
    <col min="779" max="779" width="9.140625" style="1"/>
    <col min="780" max="781" width="12.5703125" style="1" customWidth="1"/>
    <col min="782" max="1020" width="9.140625" style="1"/>
    <col min="1021" max="1021" width="6.140625" style="1" customWidth="1"/>
    <col min="1022" max="1022" width="50.140625" style="1" customWidth="1"/>
    <col min="1023" max="1029" width="15.7109375" style="1" customWidth="1"/>
    <col min="1030" max="1031" width="19.85546875" style="1" customWidth="1"/>
    <col min="1032" max="1034" width="25" style="1" customWidth="1"/>
    <col min="1035" max="1035" width="9.140625" style="1"/>
    <col min="1036" max="1037" width="12.5703125" style="1" customWidth="1"/>
    <col min="1038" max="1276" width="9.140625" style="1"/>
    <col min="1277" max="1277" width="6.140625" style="1" customWidth="1"/>
    <col min="1278" max="1278" width="50.140625" style="1" customWidth="1"/>
    <col min="1279" max="1285" width="15.7109375" style="1" customWidth="1"/>
    <col min="1286" max="1287" width="19.85546875" style="1" customWidth="1"/>
    <col min="1288" max="1290" width="25" style="1" customWidth="1"/>
    <col min="1291" max="1291" width="9.140625" style="1"/>
    <col min="1292" max="1293" width="12.5703125" style="1" customWidth="1"/>
    <col min="1294" max="1532" width="9.140625" style="1"/>
    <col min="1533" max="1533" width="6.140625" style="1" customWidth="1"/>
    <col min="1534" max="1534" width="50.140625" style="1" customWidth="1"/>
    <col min="1535" max="1541" width="15.7109375" style="1" customWidth="1"/>
    <col min="1542" max="1543" width="19.85546875" style="1" customWidth="1"/>
    <col min="1544" max="1546" width="25" style="1" customWidth="1"/>
    <col min="1547" max="1547" width="9.140625" style="1"/>
    <col min="1548" max="1549" width="12.5703125" style="1" customWidth="1"/>
    <col min="1550" max="1788" width="9.140625" style="1"/>
    <col min="1789" max="1789" width="6.140625" style="1" customWidth="1"/>
    <col min="1790" max="1790" width="50.140625" style="1" customWidth="1"/>
    <col min="1791" max="1797" width="15.7109375" style="1" customWidth="1"/>
    <col min="1798" max="1799" width="19.85546875" style="1" customWidth="1"/>
    <col min="1800" max="1802" width="25" style="1" customWidth="1"/>
    <col min="1803" max="1803" width="9.140625" style="1"/>
    <col min="1804" max="1805" width="12.5703125" style="1" customWidth="1"/>
    <col min="1806" max="2044" width="9.140625" style="1"/>
    <col min="2045" max="2045" width="6.140625" style="1" customWidth="1"/>
    <col min="2046" max="2046" width="50.140625" style="1" customWidth="1"/>
    <col min="2047" max="2053" width="15.7109375" style="1" customWidth="1"/>
    <col min="2054" max="2055" width="19.85546875" style="1" customWidth="1"/>
    <col min="2056" max="2058" width="25" style="1" customWidth="1"/>
    <col min="2059" max="2059" width="9.140625" style="1"/>
    <col min="2060" max="2061" width="12.5703125" style="1" customWidth="1"/>
    <col min="2062" max="2300" width="9.140625" style="1"/>
    <col min="2301" max="2301" width="6.140625" style="1" customWidth="1"/>
    <col min="2302" max="2302" width="50.140625" style="1" customWidth="1"/>
    <col min="2303" max="2309" width="15.7109375" style="1" customWidth="1"/>
    <col min="2310" max="2311" width="19.85546875" style="1" customWidth="1"/>
    <col min="2312" max="2314" width="25" style="1" customWidth="1"/>
    <col min="2315" max="2315" width="9.140625" style="1"/>
    <col min="2316" max="2317" width="12.5703125" style="1" customWidth="1"/>
    <col min="2318" max="2556" width="9.140625" style="1"/>
    <col min="2557" max="2557" width="6.140625" style="1" customWidth="1"/>
    <col min="2558" max="2558" width="50.140625" style="1" customWidth="1"/>
    <col min="2559" max="2565" width="15.7109375" style="1" customWidth="1"/>
    <col min="2566" max="2567" width="19.85546875" style="1" customWidth="1"/>
    <col min="2568" max="2570" width="25" style="1" customWidth="1"/>
    <col min="2571" max="2571" width="9.140625" style="1"/>
    <col min="2572" max="2573" width="12.5703125" style="1" customWidth="1"/>
    <col min="2574" max="2812" width="9.140625" style="1"/>
    <col min="2813" max="2813" width="6.140625" style="1" customWidth="1"/>
    <col min="2814" max="2814" width="50.140625" style="1" customWidth="1"/>
    <col min="2815" max="2821" width="15.7109375" style="1" customWidth="1"/>
    <col min="2822" max="2823" width="19.85546875" style="1" customWidth="1"/>
    <col min="2824" max="2826" width="25" style="1" customWidth="1"/>
    <col min="2827" max="2827" width="9.140625" style="1"/>
    <col min="2828" max="2829" width="12.5703125" style="1" customWidth="1"/>
    <col min="2830" max="3068" width="9.140625" style="1"/>
    <col min="3069" max="3069" width="6.140625" style="1" customWidth="1"/>
    <col min="3070" max="3070" width="50.140625" style="1" customWidth="1"/>
    <col min="3071" max="3077" width="15.7109375" style="1" customWidth="1"/>
    <col min="3078" max="3079" width="19.85546875" style="1" customWidth="1"/>
    <col min="3080" max="3082" width="25" style="1" customWidth="1"/>
    <col min="3083" max="3083" width="9.140625" style="1"/>
    <col min="3084" max="3085" width="12.5703125" style="1" customWidth="1"/>
    <col min="3086" max="3324" width="9.140625" style="1"/>
    <col min="3325" max="3325" width="6.140625" style="1" customWidth="1"/>
    <col min="3326" max="3326" width="50.140625" style="1" customWidth="1"/>
    <col min="3327" max="3333" width="15.7109375" style="1" customWidth="1"/>
    <col min="3334" max="3335" width="19.85546875" style="1" customWidth="1"/>
    <col min="3336" max="3338" width="25" style="1" customWidth="1"/>
    <col min="3339" max="3339" width="9.140625" style="1"/>
    <col min="3340" max="3341" width="12.5703125" style="1" customWidth="1"/>
    <col min="3342" max="3580" width="9.140625" style="1"/>
    <col min="3581" max="3581" width="6.140625" style="1" customWidth="1"/>
    <col min="3582" max="3582" width="50.140625" style="1" customWidth="1"/>
    <col min="3583" max="3589" width="15.7109375" style="1" customWidth="1"/>
    <col min="3590" max="3591" width="19.85546875" style="1" customWidth="1"/>
    <col min="3592" max="3594" width="25" style="1" customWidth="1"/>
    <col min="3595" max="3595" width="9.140625" style="1"/>
    <col min="3596" max="3597" width="12.5703125" style="1" customWidth="1"/>
    <col min="3598" max="3836" width="9.140625" style="1"/>
    <col min="3837" max="3837" width="6.140625" style="1" customWidth="1"/>
    <col min="3838" max="3838" width="50.140625" style="1" customWidth="1"/>
    <col min="3839" max="3845" width="15.7109375" style="1" customWidth="1"/>
    <col min="3846" max="3847" width="19.85546875" style="1" customWidth="1"/>
    <col min="3848" max="3850" width="25" style="1" customWidth="1"/>
    <col min="3851" max="3851" width="9.140625" style="1"/>
    <col min="3852" max="3853" width="12.5703125" style="1" customWidth="1"/>
    <col min="3854" max="4092" width="9.140625" style="1"/>
    <col min="4093" max="4093" width="6.140625" style="1" customWidth="1"/>
    <col min="4094" max="4094" width="50.140625" style="1" customWidth="1"/>
    <col min="4095" max="4101" width="15.7109375" style="1" customWidth="1"/>
    <col min="4102" max="4103" width="19.85546875" style="1" customWidth="1"/>
    <col min="4104" max="4106" width="25" style="1" customWidth="1"/>
    <col min="4107" max="4107" width="9.140625" style="1"/>
    <col min="4108" max="4109" width="12.5703125" style="1" customWidth="1"/>
    <col min="4110" max="4348" width="9.140625" style="1"/>
    <col min="4349" max="4349" width="6.140625" style="1" customWidth="1"/>
    <col min="4350" max="4350" width="50.140625" style="1" customWidth="1"/>
    <col min="4351" max="4357" width="15.7109375" style="1" customWidth="1"/>
    <col min="4358" max="4359" width="19.85546875" style="1" customWidth="1"/>
    <col min="4360" max="4362" width="25" style="1" customWidth="1"/>
    <col min="4363" max="4363" width="9.140625" style="1"/>
    <col min="4364" max="4365" width="12.5703125" style="1" customWidth="1"/>
    <col min="4366" max="4604" width="9.140625" style="1"/>
    <col min="4605" max="4605" width="6.140625" style="1" customWidth="1"/>
    <col min="4606" max="4606" width="50.140625" style="1" customWidth="1"/>
    <col min="4607" max="4613" width="15.7109375" style="1" customWidth="1"/>
    <col min="4614" max="4615" width="19.85546875" style="1" customWidth="1"/>
    <col min="4616" max="4618" width="25" style="1" customWidth="1"/>
    <col min="4619" max="4619" width="9.140625" style="1"/>
    <col min="4620" max="4621" width="12.5703125" style="1" customWidth="1"/>
    <col min="4622" max="4860" width="9.140625" style="1"/>
    <col min="4861" max="4861" width="6.140625" style="1" customWidth="1"/>
    <col min="4862" max="4862" width="50.140625" style="1" customWidth="1"/>
    <col min="4863" max="4869" width="15.7109375" style="1" customWidth="1"/>
    <col min="4870" max="4871" width="19.85546875" style="1" customWidth="1"/>
    <col min="4872" max="4874" width="25" style="1" customWidth="1"/>
    <col min="4875" max="4875" width="9.140625" style="1"/>
    <col min="4876" max="4877" width="12.5703125" style="1" customWidth="1"/>
    <col min="4878" max="5116" width="9.140625" style="1"/>
    <col min="5117" max="5117" width="6.140625" style="1" customWidth="1"/>
    <col min="5118" max="5118" width="50.140625" style="1" customWidth="1"/>
    <col min="5119" max="5125" width="15.7109375" style="1" customWidth="1"/>
    <col min="5126" max="5127" width="19.85546875" style="1" customWidth="1"/>
    <col min="5128" max="5130" width="25" style="1" customWidth="1"/>
    <col min="5131" max="5131" width="9.140625" style="1"/>
    <col min="5132" max="5133" width="12.5703125" style="1" customWidth="1"/>
    <col min="5134" max="5372" width="9.140625" style="1"/>
    <col min="5373" max="5373" width="6.140625" style="1" customWidth="1"/>
    <col min="5374" max="5374" width="50.140625" style="1" customWidth="1"/>
    <col min="5375" max="5381" width="15.7109375" style="1" customWidth="1"/>
    <col min="5382" max="5383" width="19.85546875" style="1" customWidth="1"/>
    <col min="5384" max="5386" width="25" style="1" customWidth="1"/>
    <col min="5387" max="5387" width="9.140625" style="1"/>
    <col min="5388" max="5389" width="12.5703125" style="1" customWidth="1"/>
    <col min="5390" max="5628" width="9.140625" style="1"/>
    <col min="5629" max="5629" width="6.140625" style="1" customWidth="1"/>
    <col min="5630" max="5630" width="50.140625" style="1" customWidth="1"/>
    <col min="5631" max="5637" width="15.7109375" style="1" customWidth="1"/>
    <col min="5638" max="5639" width="19.85546875" style="1" customWidth="1"/>
    <col min="5640" max="5642" width="25" style="1" customWidth="1"/>
    <col min="5643" max="5643" width="9.140625" style="1"/>
    <col min="5644" max="5645" width="12.5703125" style="1" customWidth="1"/>
    <col min="5646" max="5884" width="9.140625" style="1"/>
    <col min="5885" max="5885" width="6.140625" style="1" customWidth="1"/>
    <col min="5886" max="5886" width="50.140625" style="1" customWidth="1"/>
    <col min="5887" max="5893" width="15.7109375" style="1" customWidth="1"/>
    <col min="5894" max="5895" width="19.85546875" style="1" customWidth="1"/>
    <col min="5896" max="5898" width="25" style="1" customWidth="1"/>
    <col min="5899" max="5899" width="9.140625" style="1"/>
    <col min="5900" max="5901" width="12.5703125" style="1" customWidth="1"/>
    <col min="5902" max="6140" width="9.140625" style="1"/>
    <col min="6141" max="6141" width="6.140625" style="1" customWidth="1"/>
    <col min="6142" max="6142" width="50.140625" style="1" customWidth="1"/>
    <col min="6143" max="6149" width="15.7109375" style="1" customWidth="1"/>
    <col min="6150" max="6151" width="19.85546875" style="1" customWidth="1"/>
    <col min="6152" max="6154" width="25" style="1" customWidth="1"/>
    <col min="6155" max="6155" width="9.140625" style="1"/>
    <col min="6156" max="6157" width="12.5703125" style="1" customWidth="1"/>
    <col min="6158" max="6396" width="9.140625" style="1"/>
    <col min="6397" max="6397" width="6.140625" style="1" customWidth="1"/>
    <col min="6398" max="6398" width="50.140625" style="1" customWidth="1"/>
    <col min="6399" max="6405" width="15.7109375" style="1" customWidth="1"/>
    <col min="6406" max="6407" width="19.85546875" style="1" customWidth="1"/>
    <col min="6408" max="6410" width="25" style="1" customWidth="1"/>
    <col min="6411" max="6411" width="9.140625" style="1"/>
    <col min="6412" max="6413" width="12.5703125" style="1" customWidth="1"/>
    <col min="6414" max="6652" width="9.140625" style="1"/>
    <col min="6653" max="6653" width="6.140625" style="1" customWidth="1"/>
    <col min="6654" max="6654" width="50.140625" style="1" customWidth="1"/>
    <col min="6655" max="6661" width="15.7109375" style="1" customWidth="1"/>
    <col min="6662" max="6663" width="19.85546875" style="1" customWidth="1"/>
    <col min="6664" max="6666" width="25" style="1" customWidth="1"/>
    <col min="6667" max="6667" width="9.140625" style="1"/>
    <col min="6668" max="6669" width="12.5703125" style="1" customWidth="1"/>
    <col min="6670" max="6908" width="9.140625" style="1"/>
    <col min="6909" max="6909" width="6.140625" style="1" customWidth="1"/>
    <col min="6910" max="6910" width="50.140625" style="1" customWidth="1"/>
    <col min="6911" max="6917" width="15.7109375" style="1" customWidth="1"/>
    <col min="6918" max="6919" width="19.85546875" style="1" customWidth="1"/>
    <col min="6920" max="6922" width="25" style="1" customWidth="1"/>
    <col min="6923" max="6923" width="9.140625" style="1"/>
    <col min="6924" max="6925" width="12.5703125" style="1" customWidth="1"/>
    <col min="6926" max="7164" width="9.140625" style="1"/>
    <col min="7165" max="7165" width="6.140625" style="1" customWidth="1"/>
    <col min="7166" max="7166" width="50.140625" style="1" customWidth="1"/>
    <col min="7167" max="7173" width="15.7109375" style="1" customWidth="1"/>
    <col min="7174" max="7175" width="19.85546875" style="1" customWidth="1"/>
    <col min="7176" max="7178" width="25" style="1" customWidth="1"/>
    <col min="7179" max="7179" width="9.140625" style="1"/>
    <col min="7180" max="7181" width="12.5703125" style="1" customWidth="1"/>
    <col min="7182" max="7420" width="9.140625" style="1"/>
    <col min="7421" max="7421" width="6.140625" style="1" customWidth="1"/>
    <col min="7422" max="7422" width="50.140625" style="1" customWidth="1"/>
    <col min="7423" max="7429" width="15.7109375" style="1" customWidth="1"/>
    <col min="7430" max="7431" width="19.85546875" style="1" customWidth="1"/>
    <col min="7432" max="7434" width="25" style="1" customWidth="1"/>
    <col min="7435" max="7435" width="9.140625" style="1"/>
    <col min="7436" max="7437" width="12.5703125" style="1" customWidth="1"/>
    <col min="7438" max="7676" width="9.140625" style="1"/>
    <col min="7677" max="7677" width="6.140625" style="1" customWidth="1"/>
    <col min="7678" max="7678" width="50.140625" style="1" customWidth="1"/>
    <col min="7679" max="7685" width="15.7109375" style="1" customWidth="1"/>
    <col min="7686" max="7687" width="19.85546875" style="1" customWidth="1"/>
    <col min="7688" max="7690" width="25" style="1" customWidth="1"/>
    <col min="7691" max="7691" width="9.140625" style="1"/>
    <col min="7692" max="7693" width="12.5703125" style="1" customWidth="1"/>
    <col min="7694" max="7932" width="9.140625" style="1"/>
    <col min="7933" max="7933" width="6.140625" style="1" customWidth="1"/>
    <col min="7934" max="7934" width="50.140625" style="1" customWidth="1"/>
    <col min="7935" max="7941" width="15.7109375" style="1" customWidth="1"/>
    <col min="7942" max="7943" width="19.85546875" style="1" customWidth="1"/>
    <col min="7944" max="7946" width="25" style="1" customWidth="1"/>
    <col min="7947" max="7947" width="9.140625" style="1"/>
    <col min="7948" max="7949" width="12.5703125" style="1" customWidth="1"/>
    <col min="7950" max="8188" width="9.140625" style="1"/>
    <col min="8189" max="8189" width="6.140625" style="1" customWidth="1"/>
    <col min="8190" max="8190" width="50.140625" style="1" customWidth="1"/>
    <col min="8191" max="8197" width="15.7109375" style="1" customWidth="1"/>
    <col min="8198" max="8199" width="19.85546875" style="1" customWidth="1"/>
    <col min="8200" max="8202" width="25" style="1" customWidth="1"/>
    <col min="8203" max="8203" width="9.140625" style="1"/>
    <col min="8204" max="8205" width="12.5703125" style="1" customWidth="1"/>
    <col min="8206" max="8444" width="9.140625" style="1"/>
    <col min="8445" max="8445" width="6.140625" style="1" customWidth="1"/>
    <col min="8446" max="8446" width="50.140625" style="1" customWidth="1"/>
    <col min="8447" max="8453" width="15.7109375" style="1" customWidth="1"/>
    <col min="8454" max="8455" width="19.85546875" style="1" customWidth="1"/>
    <col min="8456" max="8458" width="25" style="1" customWidth="1"/>
    <col min="8459" max="8459" width="9.140625" style="1"/>
    <col min="8460" max="8461" width="12.5703125" style="1" customWidth="1"/>
    <col min="8462" max="8700" width="9.140625" style="1"/>
    <col min="8701" max="8701" width="6.140625" style="1" customWidth="1"/>
    <col min="8702" max="8702" width="50.140625" style="1" customWidth="1"/>
    <col min="8703" max="8709" width="15.7109375" style="1" customWidth="1"/>
    <col min="8710" max="8711" width="19.85546875" style="1" customWidth="1"/>
    <col min="8712" max="8714" width="25" style="1" customWidth="1"/>
    <col min="8715" max="8715" width="9.140625" style="1"/>
    <col min="8716" max="8717" width="12.5703125" style="1" customWidth="1"/>
    <col min="8718" max="8956" width="9.140625" style="1"/>
    <col min="8957" max="8957" width="6.140625" style="1" customWidth="1"/>
    <col min="8958" max="8958" width="50.140625" style="1" customWidth="1"/>
    <col min="8959" max="8965" width="15.7109375" style="1" customWidth="1"/>
    <col min="8966" max="8967" width="19.85546875" style="1" customWidth="1"/>
    <col min="8968" max="8970" width="25" style="1" customWidth="1"/>
    <col min="8971" max="8971" width="9.140625" style="1"/>
    <col min="8972" max="8973" width="12.5703125" style="1" customWidth="1"/>
    <col min="8974" max="9212" width="9.140625" style="1"/>
    <col min="9213" max="9213" width="6.140625" style="1" customWidth="1"/>
    <col min="9214" max="9214" width="50.140625" style="1" customWidth="1"/>
    <col min="9215" max="9221" width="15.7109375" style="1" customWidth="1"/>
    <col min="9222" max="9223" width="19.85546875" style="1" customWidth="1"/>
    <col min="9224" max="9226" width="25" style="1" customWidth="1"/>
    <col min="9227" max="9227" width="9.140625" style="1"/>
    <col min="9228" max="9229" width="12.5703125" style="1" customWidth="1"/>
    <col min="9230" max="9468" width="9.140625" style="1"/>
    <col min="9469" max="9469" width="6.140625" style="1" customWidth="1"/>
    <col min="9470" max="9470" width="50.140625" style="1" customWidth="1"/>
    <col min="9471" max="9477" width="15.7109375" style="1" customWidth="1"/>
    <col min="9478" max="9479" width="19.85546875" style="1" customWidth="1"/>
    <col min="9480" max="9482" width="25" style="1" customWidth="1"/>
    <col min="9483" max="9483" width="9.140625" style="1"/>
    <col min="9484" max="9485" width="12.5703125" style="1" customWidth="1"/>
    <col min="9486" max="9724" width="9.140625" style="1"/>
    <col min="9725" max="9725" width="6.140625" style="1" customWidth="1"/>
    <col min="9726" max="9726" width="50.140625" style="1" customWidth="1"/>
    <col min="9727" max="9733" width="15.7109375" style="1" customWidth="1"/>
    <col min="9734" max="9735" width="19.85546875" style="1" customWidth="1"/>
    <col min="9736" max="9738" width="25" style="1" customWidth="1"/>
    <col min="9739" max="9739" width="9.140625" style="1"/>
    <col min="9740" max="9741" width="12.5703125" style="1" customWidth="1"/>
    <col min="9742" max="9980" width="9.140625" style="1"/>
    <col min="9981" max="9981" width="6.140625" style="1" customWidth="1"/>
    <col min="9982" max="9982" width="50.140625" style="1" customWidth="1"/>
    <col min="9983" max="9989" width="15.7109375" style="1" customWidth="1"/>
    <col min="9990" max="9991" width="19.85546875" style="1" customWidth="1"/>
    <col min="9992" max="9994" width="25" style="1" customWidth="1"/>
    <col min="9995" max="9995" width="9.140625" style="1"/>
    <col min="9996" max="9997" width="12.5703125" style="1" customWidth="1"/>
    <col min="9998" max="10236" width="9.140625" style="1"/>
    <col min="10237" max="10237" width="6.140625" style="1" customWidth="1"/>
    <col min="10238" max="10238" width="50.140625" style="1" customWidth="1"/>
    <col min="10239" max="10245" width="15.7109375" style="1" customWidth="1"/>
    <col min="10246" max="10247" width="19.85546875" style="1" customWidth="1"/>
    <col min="10248" max="10250" width="25" style="1" customWidth="1"/>
    <col min="10251" max="10251" width="9.140625" style="1"/>
    <col min="10252" max="10253" width="12.5703125" style="1" customWidth="1"/>
    <col min="10254" max="10492" width="9.140625" style="1"/>
    <col min="10493" max="10493" width="6.140625" style="1" customWidth="1"/>
    <col min="10494" max="10494" width="50.140625" style="1" customWidth="1"/>
    <col min="10495" max="10501" width="15.7109375" style="1" customWidth="1"/>
    <col min="10502" max="10503" width="19.85546875" style="1" customWidth="1"/>
    <col min="10504" max="10506" width="25" style="1" customWidth="1"/>
    <col min="10507" max="10507" width="9.140625" style="1"/>
    <col min="10508" max="10509" width="12.5703125" style="1" customWidth="1"/>
    <col min="10510" max="10748" width="9.140625" style="1"/>
    <col min="10749" max="10749" width="6.140625" style="1" customWidth="1"/>
    <col min="10750" max="10750" width="50.140625" style="1" customWidth="1"/>
    <col min="10751" max="10757" width="15.7109375" style="1" customWidth="1"/>
    <col min="10758" max="10759" width="19.85546875" style="1" customWidth="1"/>
    <col min="10760" max="10762" width="25" style="1" customWidth="1"/>
    <col min="10763" max="10763" width="9.140625" style="1"/>
    <col min="10764" max="10765" width="12.5703125" style="1" customWidth="1"/>
    <col min="10766" max="11004" width="9.140625" style="1"/>
    <col min="11005" max="11005" width="6.140625" style="1" customWidth="1"/>
    <col min="11006" max="11006" width="50.140625" style="1" customWidth="1"/>
    <col min="11007" max="11013" width="15.7109375" style="1" customWidth="1"/>
    <col min="11014" max="11015" width="19.85546875" style="1" customWidth="1"/>
    <col min="11016" max="11018" width="25" style="1" customWidth="1"/>
    <col min="11019" max="11019" width="9.140625" style="1"/>
    <col min="11020" max="11021" width="12.5703125" style="1" customWidth="1"/>
    <col min="11022" max="11260" width="9.140625" style="1"/>
    <col min="11261" max="11261" width="6.140625" style="1" customWidth="1"/>
    <col min="11262" max="11262" width="50.140625" style="1" customWidth="1"/>
    <col min="11263" max="11269" width="15.7109375" style="1" customWidth="1"/>
    <col min="11270" max="11271" width="19.85546875" style="1" customWidth="1"/>
    <col min="11272" max="11274" width="25" style="1" customWidth="1"/>
    <col min="11275" max="11275" width="9.140625" style="1"/>
    <col min="11276" max="11277" width="12.5703125" style="1" customWidth="1"/>
    <col min="11278" max="11516" width="9.140625" style="1"/>
    <col min="11517" max="11517" width="6.140625" style="1" customWidth="1"/>
    <col min="11518" max="11518" width="50.140625" style="1" customWidth="1"/>
    <col min="11519" max="11525" width="15.7109375" style="1" customWidth="1"/>
    <col min="11526" max="11527" width="19.85546875" style="1" customWidth="1"/>
    <col min="11528" max="11530" width="25" style="1" customWidth="1"/>
    <col min="11531" max="11531" width="9.140625" style="1"/>
    <col min="11532" max="11533" width="12.5703125" style="1" customWidth="1"/>
    <col min="11534" max="11772" width="9.140625" style="1"/>
    <col min="11773" max="11773" width="6.140625" style="1" customWidth="1"/>
    <col min="11774" max="11774" width="50.140625" style="1" customWidth="1"/>
    <col min="11775" max="11781" width="15.7109375" style="1" customWidth="1"/>
    <col min="11782" max="11783" width="19.85546875" style="1" customWidth="1"/>
    <col min="11784" max="11786" width="25" style="1" customWidth="1"/>
    <col min="11787" max="11787" width="9.140625" style="1"/>
    <col min="11788" max="11789" width="12.5703125" style="1" customWidth="1"/>
    <col min="11790" max="12028" width="9.140625" style="1"/>
    <col min="12029" max="12029" width="6.140625" style="1" customWidth="1"/>
    <col min="12030" max="12030" width="50.140625" style="1" customWidth="1"/>
    <col min="12031" max="12037" width="15.7109375" style="1" customWidth="1"/>
    <col min="12038" max="12039" width="19.85546875" style="1" customWidth="1"/>
    <col min="12040" max="12042" width="25" style="1" customWidth="1"/>
    <col min="12043" max="12043" width="9.140625" style="1"/>
    <col min="12044" max="12045" width="12.5703125" style="1" customWidth="1"/>
    <col min="12046" max="12284" width="9.140625" style="1"/>
    <col min="12285" max="12285" width="6.140625" style="1" customWidth="1"/>
    <col min="12286" max="12286" width="50.140625" style="1" customWidth="1"/>
    <col min="12287" max="12293" width="15.7109375" style="1" customWidth="1"/>
    <col min="12294" max="12295" width="19.85546875" style="1" customWidth="1"/>
    <col min="12296" max="12298" width="25" style="1" customWidth="1"/>
    <col min="12299" max="12299" width="9.140625" style="1"/>
    <col min="12300" max="12301" width="12.5703125" style="1" customWidth="1"/>
    <col min="12302" max="12540" width="9.140625" style="1"/>
    <col min="12541" max="12541" width="6.140625" style="1" customWidth="1"/>
    <col min="12542" max="12542" width="50.140625" style="1" customWidth="1"/>
    <col min="12543" max="12549" width="15.7109375" style="1" customWidth="1"/>
    <col min="12550" max="12551" width="19.85546875" style="1" customWidth="1"/>
    <col min="12552" max="12554" width="25" style="1" customWidth="1"/>
    <col min="12555" max="12555" width="9.140625" style="1"/>
    <col min="12556" max="12557" width="12.5703125" style="1" customWidth="1"/>
    <col min="12558" max="12796" width="9.140625" style="1"/>
    <col min="12797" max="12797" width="6.140625" style="1" customWidth="1"/>
    <col min="12798" max="12798" width="50.140625" style="1" customWidth="1"/>
    <col min="12799" max="12805" width="15.7109375" style="1" customWidth="1"/>
    <col min="12806" max="12807" width="19.85546875" style="1" customWidth="1"/>
    <col min="12808" max="12810" width="25" style="1" customWidth="1"/>
    <col min="12811" max="12811" width="9.140625" style="1"/>
    <col min="12812" max="12813" width="12.5703125" style="1" customWidth="1"/>
    <col min="12814" max="13052" width="9.140625" style="1"/>
    <col min="13053" max="13053" width="6.140625" style="1" customWidth="1"/>
    <col min="13054" max="13054" width="50.140625" style="1" customWidth="1"/>
    <col min="13055" max="13061" width="15.7109375" style="1" customWidth="1"/>
    <col min="13062" max="13063" width="19.85546875" style="1" customWidth="1"/>
    <col min="13064" max="13066" width="25" style="1" customWidth="1"/>
    <col min="13067" max="13067" width="9.140625" style="1"/>
    <col min="13068" max="13069" width="12.5703125" style="1" customWidth="1"/>
    <col min="13070" max="13308" width="9.140625" style="1"/>
    <col min="13309" max="13309" width="6.140625" style="1" customWidth="1"/>
    <col min="13310" max="13310" width="50.140625" style="1" customWidth="1"/>
    <col min="13311" max="13317" width="15.7109375" style="1" customWidth="1"/>
    <col min="13318" max="13319" width="19.85546875" style="1" customWidth="1"/>
    <col min="13320" max="13322" width="25" style="1" customWidth="1"/>
    <col min="13323" max="13323" width="9.140625" style="1"/>
    <col min="13324" max="13325" width="12.5703125" style="1" customWidth="1"/>
    <col min="13326" max="13564" width="9.140625" style="1"/>
    <col min="13565" max="13565" width="6.140625" style="1" customWidth="1"/>
    <col min="13566" max="13566" width="50.140625" style="1" customWidth="1"/>
    <col min="13567" max="13573" width="15.7109375" style="1" customWidth="1"/>
    <col min="13574" max="13575" width="19.85546875" style="1" customWidth="1"/>
    <col min="13576" max="13578" width="25" style="1" customWidth="1"/>
    <col min="13579" max="13579" width="9.140625" style="1"/>
    <col min="13580" max="13581" width="12.5703125" style="1" customWidth="1"/>
    <col min="13582" max="13820" width="9.140625" style="1"/>
    <col min="13821" max="13821" width="6.140625" style="1" customWidth="1"/>
    <col min="13822" max="13822" width="50.140625" style="1" customWidth="1"/>
    <col min="13823" max="13829" width="15.7109375" style="1" customWidth="1"/>
    <col min="13830" max="13831" width="19.85546875" style="1" customWidth="1"/>
    <col min="13832" max="13834" width="25" style="1" customWidth="1"/>
    <col min="13835" max="13835" width="9.140625" style="1"/>
    <col min="13836" max="13837" width="12.5703125" style="1" customWidth="1"/>
    <col min="13838" max="14076" width="9.140625" style="1"/>
    <col min="14077" max="14077" width="6.140625" style="1" customWidth="1"/>
    <col min="14078" max="14078" width="50.140625" style="1" customWidth="1"/>
    <col min="14079" max="14085" width="15.7109375" style="1" customWidth="1"/>
    <col min="14086" max="14087" width="19.85546875" style="1" customWidth="1"/>
    <col min="14088" max="14090" width="25" style="1" customWidth="1"/>
    <col min="14091" max="14091" width="9.140625" style="1"/>
    <col min="14092" max="14093" width="12.5703125" style="1" customWidth="1"/>
    <col min="14094" max="14332" width="9.140625" style="1"/>
    <col min="14333" max="14333" width="6.140625" style="1" customWidth="1"/>
    <col min="14334" max="14334" width="50.140625" style="1" customWidth="1"/>
    <col min="14335" max="14341" width="15.7109375" style="1" customWidth="1"/>
    <col min="14342" max="14343" width="19.85546875" style="1" customWidth="1"/>
    <col min="14344" max="14346" width="25" style="1" customWidth="1"/>
    <col min="14347" max="14347" width="9.140625" style="1"/>
    <col min="14348" max="14349" width="12.5703125" style="1" customWidth="1"/>
    <col min="14350" max="14588" width="9.140625" style="1"/>
    <col min="14589" max="14589" width="6.140625" style="1" customWidth="1"/>
    <col min="14590" max="14590" width="50.140625" style="1" customWidth="1"/>
    <col min="14591" max="14597" width="15.7109375" style="1" customWidth="1"/>
    <col min="14598" max="14599" width="19.85546875" style="1" customWidth="1"/>
    <col min="14600" max="14602" width="25" style="1" customWidth="1"/>
    <col min="14603" max="14603" width="9.140625" style="1"/>
    <col min="14604" max="14605" width="12.5703125" style="1" customWidth="1"/>
    <col min="14606" max="14844" width="9.140625" style="1"/>
    <col min="14845" max="14845" width="6.140625" style="1" customWidth="1"/>
    <col min="14846" max="14846" width="50.140625" style="1" customWidth="1"/>
    <col min="14847" max="14853" width="15.7109375" style="1" customWidth="1"/>
    <col min="14854" max="14855" width="19.85546875" style="1" customWidth="1"/>
    <col min="14856" max="14858" width="25" style="1" customWidth="1"/>
    <col min="14859" max="14859" width="9.140625" style="1"/>
    <col min="14860" max="14861" width="12.5703125" style="1" customWidth="1"/>
    <col min="14862" max="15100" width="9.140625" style="1"/>
    <col min="15101" max="15101" width="6.140625" style="1" customWidth="1"/>
    <col min="15102" max="15102" width="50.140625" style="1" customWidth="1"/>
    <col min="15103" max="15109" width="15.7109375" style="1" customWidth="1"/>
    <col min="15110" max="15111" width="19.85546875" style="1" customWidth="1"/>
    <col min="15112" max="15114" width="25" style="1" customWidth="1"/>
    <col min="15115" max="15115" width="9.140625" style="1"/>
    <col min="15116" max="15117" width="12.5703125" style="1" customWidth="1"/>
    <col min="15118" max="15356" width="9.140625" style="1"/>
    <col min="15357" max="15357" width="6.140625" style="1" customWidth="1"/>
    <col min="15358" max="15358" width="50.140625" style="1" customWidth="1"/>
    <col min="15359" max="15365" width="15.7109375" style="1" customWidth="1"/>
    <col min="15366" max="15367" width="19.85546875" style="1" customWidth="1"/>
    <col min="15368" max="15370" width="25" style="1" customWidth="1"/>
    <col min="15371" max="15371" width="9.140625" style="1"/>
    <col min="15372" max="15373" width="12.5703125" style="1" customWidth="1"/>
    <col min="15374" max="15612" width="9.140625" style="1"/>
    <col min="15613" max="15613" width="6.140625" style="1" customWidth="1"/>
    <col min="15614" max="15614" width="50.140625" style="1" customWidth="1"/>
    <col min="15615" max="15621" width="15.7109375" style="1" customWidth="1"/>
    <col min="15622" max="15623" width="19.85546875" style="1" customWidth="1"/>
    <col min="15624" max="15626" width="25" style="1" customWidth="1"/>
    <col min="15627" max="15627" width="9.140625" style="1"/>
    <col min="15628" max="15629" width="12.5703125" style="1" customWidth="1"/>
    <col min="15630" max="15868" width="9.140625" style="1"/>
    <col min="15869" max="15869" width="6.140625" style="1" customWidth="1"/>
    <col min="15870" max="15870" width="50.140625" style="1" customWidth="1"/>
    <col min="15871" max="15877" width="15.7109375" style="1" customWidth="1"/>
    <col min="15878" max="15879" width="19.85546875" style="1" customWidth="1"/>
    <col min="15880" max="15882" width="25" style="1" customWidth="1"/>
    <col min="15883" max="15883" width="9.140625" style="1"/>
    <col min="15884" max="15885" width="12.5703125" style="1" customWidth="1"/>
    <col min="15886" max="16124" width="9.140625" style="1"/>
    <col min="16125" max="16125" width="6.140625" style="1" customWidth="1"/>
    <col min="16126" max="16126" width="50.140625" style="1" customWidth="1"/>
    <col min="16127" max="16133" width="15.7109375" style="1" customWidth="1"/>
    <col min="16134" max="16135" width="19.85546875" style="1" customWidth="1"/>
    <col min="16136" max="16138" width="25" style="1" customWidth="1"/>
    <col min="16139" max="16139" width="9.140625" style="1"/>
    <col min="16140" max="16141" width="12.5703125" style="1" customWidth="1"/>
    <col min="16142" max="16384" width="9.140625" style="1"/>
  </cols>
  <sheetData>
    <row r="1" spans="1:14" ht="16.149999999999999" customHeight="1" x14ac:dyDescent="0.25">
      <c r="B1" s="2"/>
      <c r="C1" s="2"/>
      <c r="D1" s="2"/>
      <c r="E1" s="2"/>
      <c r="F1" s="2"/>
      <c r="G1" s="2"/>
      <c r="H1" s="2"/>
      <c r="I1" s="2"/>
      <c r="J1" s="3"/>
      <c r="K1" s="3"/>
      <c r="L1" s="3"/>
      <c r="M1" s="3"/>
      <c r="N1" s="3"/>
    </row>
    <row r="2" spans="1:14" ht="26.45" customHeight="1" x14ac:dyDescent="0.3">
      <c r="A2" s="190" t="s">
        <v>71</v>
      </c>
      <c r="B2" s="190"/>
      <c r="C2" s="190"/>
      <c r="D2" s="190"/>
      <c r="E2" s="190"/>
      <c r="F2" s="190"/>
      <c r="G2" s="190"/>
      <c r="H2" s="190"/>
      <c r="I2" s="190"/>
      <c r="J2" s="190"/>
      <c r="K2" s="190"/>
      <c r="L2" s="190"/>
      <c r="M2" s="190"/>
      <c r="N2" s="190"/>
    </row>
    <row r="3" spans="1:14" ht="26.45" customHeight="1" x14ac:dyDescent="0.3">
      <c r="A3" s="190" t="s">
        <v>0</v>
      </c>
      <c r="B3" s="190"/>
      <c r="C3" s="190"/>
      <c r="D3" s="190"/>
      <c r="E3" s="190"/>
      <c r="F3" s="190"/>
      <c r="G3" s="190"/>
      <c r="H3" s="190"/>
      <c r="I3" s="190"/>
      <c r="J3" s="190"/>
      <c r="K3" s="190"/>
      <c r="L3" s="190"/>
      <c r="M3" s="190"/>
      <c r="N3" s="190"/>
    </row>
    <row r="4" spans="1:14" ht="15.75" customHeight="1" thickBot="1" x14ac:dyDescent="0.3">
      <c r="A4" s="4"/>
      <c r="B4" s="191"/>
      <c r="C4" s="191"/>
      <c r="D4" s="191"/>
      <c r="E4" s="191"/>
      <c r="F4" s="191"/>
      <c r="G4" s="191"/>
      <c r="H4" s="191"/>
      <c r="I4" s="191"/>
      <c r="J4" s="191"/>
      <c r="K4" s="191"/>
      <c r="L4" s="191"/>
      <c r="M4" s="191"/>
      <c r="N4" s="191"/>
    </row>
    <row r="5" spans="1:14" ht="198" customHeight="1" thickBot="1" x14ac:dyDescent="0.3">
      <c r="A5" s="5" t="s">
        <v>1</v>
      </c>
      <c r="B5" s="6" t="s">
        <v>2</v>
      </c>
      <c r="C5" s="7" t="s">
        <v>3</v>
      </c>
      <c r="D5" s="8" t="s">
        <v>4</v>
      </c>
      <c r="E5" s="8" t="s">
        <v>5</v>
      </c>
      <c r="F5" s="8" t="s">
        <v>6</v>
      </c>
      <c r="G5" s="8" t="s">
        <v>7</v>
      </c>
      <c r="H5" s="9" t="s">
        <v>8</v>
      </c>
      <c r="I5" s="9" t="s">
        <v>9</v>
      </c>
      <c r="J5" s="114" t="s">
        <v>10</v>
      </c>
      <c r="K5" s="115" t="s">
        <v>11</v>
      </c>
      <c r="L5" s="116" t="s">
        <v>12</v>
      </c>
      <c r="M5" s="117" t="s">
        <v>13</v>
      </c>
      <c r="N5" s="118" t="s">
        <v>14</v>
      </c>
    </row>
    <row r="6" spans="1:14" ht="15" customHeight="1" thickBot="1" x14ac:dyDescent="0.3">
      <c r="A6" s="10">
        <v>1</v>
      </c>
      <c r="B6" s="11">
        <v>2</v>
      </c>
      <c r="C6" s="12">
        <v>3</v>
      </c>
      <c r="D6" s="13">
        <v>4</v>
      </c>
      <c r="E6" s="13">
        <v>5</v>
      </c>
      <c r="F6" s="126"/>
      <c r="G6" s="13">
        <v>6</v>
      </c>
      <c r="H6" s="14">
        <v>7</v>
      </c>
      <c r="I6" s="14">
        <v>8</v>
      </c>
      <c r="J6" s="10" t="s">
        <v>15</v>
      </c>
      <c r="K6" s="11" t="s">
        <v>16</v>
      </c>
      <c r="L6" s="125">
        <v>11</v>
      </c>
      <c r="M6" s="123">
        <v>12</v>
      </c>
      <c r="N6" s="124" t="s">
        <v>17</v>
      </c>
    </row>
    <row r="7" spans="1:14" ht="31.5" x14ac:dyDescent="0.25">
      <c r="A7" s="15">
        <v>1</v>
      </c>
      <c r="B7" s="16" t="s">
        <v>18</v>
      </c>
      <c r="C7" s="17">
        <v>50</v>
      </c>
      <c r="D7" s="18">
        <v>24</v>
      </c>
      <c r="E7" s="18">
        <v>35</v>
      </c>
      <c r="F7" s="18" t="s">
        <v>19</v>
      </c>
      <c r="G7" s="18">
        <v>15</v>
      </c>
      <c r="H7" s="19">
        <v>2</v>
      </c>
      <c r="I7" s="20">
        <v>2</v>
      </c>
      <c r="J7" s="119">
        <f t="shared" ref="J7:J44" si="0">C7+D7+H7+I7</f>
        <v>78</v>
      </c>
      <c r="K7" s="119">
        <f t="shared" ref="K7:K44" si="1">C7+D7+E7+G7+H7+I7</f>
        <v>128</v>
      </c>
      <c r="L7" s="120">
        <f>N7-M7</f>
        <v>833.44</v>
      </c>
      <c r="M7" s="121">
        <v>86.56</v>
      </c>
      <c r="N7" s="122">
        <v>920</v>
      </c>
    </row>
    <row r="8" spans="1:14" ht="32.25" thickBot="1" x14ac:dyDescent="0.3">
      <c r="A8" s="22">
        <v>2</v>
      </c>
      <c r="B8" s="23" t="s">
        <v>20</v>
      </c>
      <c r="C8" s="24">
        <v>50</v>
      </c>
      <c r="D8" s="25">
        <v>24</v>
      </c>
      <c r="E8" s="25">
        <v>35</v>
      </c>
      <c r="F8" s="25" t="s">
        <v>19</v>
      </c>
      <c r="G8" s="25"/>
      <c r="H8" s="26">
        <v>2</v>
      </c>
      <c r="I8" s="27">
        <v>2</v>
      </c>
      <c r="J8" s="28">
        <f t="shared" si="0"/>
        <v>78</v>
      </c>
      <c r="K8" s="112">
        <f t="shared" si="1"/>
        <v>113</v>
      </c>
      <c r="L8" s="113">
        <f>N8-M8</f>
        <v>833.44</v>
      </c>
      <c r="M8" s="30">
        <v>86.56</v>
      </c>
      <c r="N8" s="31">
        <v>920</v>
      </c>
    </row>
    <row r="9" spans="1:14" ht="31.5" x14ac:dyDescent="0.25">
      <c r="A9" s="32">
        <v>3</v>
      </c>
      <c r="B9" s="33" t="s">
        <v>21</v>
      </c>
      <c r="C9" s="34">
        <v>30</v>
      </c>
      <c r="D9" s="35">
        <v>24</v>
      </c>
      <c r="E9" s="35"/>
      <c r="F9" s="35" t="s">
        <v>19</v>
      </c>
      <c r="G9" s="35">
        <v>15</v>
      </c>
      <c r="H9" s="36">
        <v>2</v>
      </c>
      <c r="I9" s="37">
        <v>2</v>
      </c>
      <c r="J9" s="38">
        <f t="shared" si="0"/>
        <v>58</v>
      </c>
      <c r="K9" s="39">
        <f t="shared" si="1"/>
        <v>73</v>
      </c>
      <c r="L9" s="50">
        <f>N9-M9</f>
        <v>796</v>
      </c>
      <c r="M9" s="40">
        <v>59.26</v>
      </c>
      <c r="N9" s="41">
        <v>855.26</v>
      </c>
    </row>
    <row r="10" spans="1:14" ht="31.5" x14ac:dyDescent="0.25">
      <c r="A10" s="42">
        <v>4</v>
      </c>
      <c r="B10" s="43" t="s">
        <v>22</v>
      </c>
      <c r="C10" s="44">
        <v>30</v>
      </c>
      <c r="D10" s="45">
        <v>24</v>
      </c>
      <c r="E10" s="45"/>
      <c r="F10" s="45" t="s">
        <v>19</v>
      </c>
      <c r="G10" s="45"/>
      <c r="H10" s="46">
        <v>2</v>
      </c>
      <c r="I10" s="47">
        <v>2</v>
      </c>
      <c r="J10" s="48">
        <f t="shared" si="0"/>
        <v>58</v>
      </c>
      <c r="K10" s="88">
        <f t="shared" si="1"/>
        <v>58</v>
      </c>
      <c r="L10" s="50">
        <f>N10-M10</f>
        <v>746</v>
      </c>
      <c r="M10" s="51">
        <v>59.26</v>
      </c>
      <c r="N10" s="52">
        <v>805.26</v>
      </c>
    </row>
    <row r="11" spans="1:14" ht="31.5" x14ac:dyDescent="0.25">
      <c r="A11" s="15">
        <v>5</v>
      </c>
      <c r="B11" s="53" t="s">
        <v>23</v>
      </c>
      <c r="C11" s="17">
        <v>30</v>
      </c>
      <c r="D11" s="18">
        <v>24</v>
      </c>
      <c r="E11" s="18">
        <v>35</v>
      </c>
      <c r="F11" s="18" t="s">
        <v>19</v>
      </c>
      <c r="G11" s="18">
        <v>15</v>
      </c>
      <c r="H11" s="19">
        <v>2</v>
      </c>
      <c r="I11" s="54">
        <v>2</v>
      </c>
      <c r="J11" s="55">
        <f t="shared" si="0"/>
        <v>58</v>
      </c>
      <c r="K11" s="81">
        <f t="shared" si="1"/>
        <v>108</v>
      </c>
      <c r="L11" s="109" t="s">
        <v>24</v>
      </c>
      <c r="M11" s="58" t="s">
        <v>25</v>
      </c>
      <c r="N11" s="59">
        <v>920</v>
      </c>
    </row>
    <row r="12" spans="1:14" ht="32.25" thickBot="1" x14ac:dyDescent="0.3">
      <c r="A12" s="60">
        <v>6</v>
      </c>
      <c r="B12" s="61" t="s">
        <v>26</v>
      </c>
      <c r="C12" s="62">
        <v>30</v>
      </c>
      <c r="D12" s="63">
        <v>24</v>
      </c>
      <c r="E12" s="63">
        <v>35</v>
      </c>
      <c r="F12" s="63" t="s">
        <v>19</v>
      </c>
      <c r="G12" s="63"/>
      <c r="H12" s="64">
        <v>2</v>
      </c>
      <c r="I12" s="65">
        <v>2</v>
      </c>
      <c r="J12" s="66">
        <f t="shared" si="0"/>
        <v>58</v>
      </c>
      <c r="K12" s="111">
        <f t="shared" si="1"/>
        <v>93</v>
      </c>
      <c r="L12" s="110" t="s">
        <v>27</v>
      </c>
      <c r="M12" s="69" t="s">
        <v>25</v>
      </c>
      <c r="N12" s="31">
        <v>902.56</v>
      </c>
    </row>
    <row r="13" spans="1:14" ht="31.5" x14ac:dyDescent="0.25">
      <c r="A13" s="70">
        <v>7</v>
      </c>
      <c r="B13" s="71" t="s">
        <v>28</v>
      </c>
      <c r="C13" s="72">
        <v>30</v>
      </c>
      <c r="D13" s="73">
        <v>24</v>
      </c>
      <c r="E13" s="73"/>
      <c r="F13" s="73" t="s">
        <v>19</v>
      </c>
      <c r="G13" s="73">
        <v>15</v>
      </c>
      <c r="H13" s="74">
        <v>2</v>
      </c>
      <c r="I13" s="75">
        <v>2</v>
      </c>
      <c r="J13" s="76">
        <f t="shared" si="0"/>
        <v>58</v>
      </c>
      <c r="K13" s="77">
        <f t="shared" si="1"/>
        <v>73</v>
      </c>
      <c r="L13" s="78">
        <f>N13-M13</f>
        <v>796</v>
      </c>
      <c r="M13" s="40">
        <v>59.26</v>
      </c>
      <c r="N13" s="41">
        <v>855.26</v>
      </c>
    </row>
    <row r="14" spans="1:14" ht="31.5" x14ac:dyDescent="0.25">
      <c r="A14" s="42">
        <v>8</v>
      </c>
      <c r="B14" s="43" t="s">
        <v>29</v>
      </c>
      <c r="C14" s="44">
        <v>30</v>
      </c>
      <c r="D14" s="45">
        <v>24</v>
      </c>
      <c r="E14" s="45"/>
      <c r="F14" s="45" t="s">
        <v>19</v>
      </c>
      <c r="G14" s="45"/>
      <c r="H14" s="46">
        <v>2</v>
      </c>
      <c r="I14" s="47">
        <v>2</v>
      </c>
      <c r="J14" s="79">
        <f t="shared" si="0"/>
        <v>58</v>
      </c>
      <c r="K14" s="49">
        <f t="shared" si="1"/>
        <v>58</v>
      </c>
      <c r="L14" s="80">
        <f>N14-M14</f>
        <v>746</v>
      </c>
      <c r="M14" s="51">
        <v>59.26</v>
      </c>
      <c r="N14" s="52">
        <v>805.26</v>
      </c>
    </row>
    <row r="15" spans="1:14" ht="31.5" x14ac:dyDescent="0.25">
      <c r="A15" s="15">
        <v>9</v>
      </c>
      <c r="B15" s="53" t="s">
        <v>30</v>
      </c>
      <c r="C15" s="17">
        <v>30</v>
      </c>
      <c r="D15" s="18">
        <v>24</v>
      </c>
      <c r="E15" s="18">
        <v>35</v>
      </c>
      <c r="F15" s="18" t="s">
        <v>19</v>
      </c>
      <c r="G15" s="18">
        <v>15</v>
      </c>
      <c r="H15" s="19">
        <v>2</v>
      </c>
      <c r="I15" s="54">
        <v>2</v>
      </c>
      <c r="J15" s="81">
        <f t="shared" si="0"/>
        <v>58</v>
      </c>
      <c r="K15" s="56">
        <f t="shared" si="1"/>
        <v>108</v>
      </c>
      <c r="L15" s="57" t="s">
        <v>24</v>
      </c>
      <c r="M15" s="58" t="s">
        <v>25</v>
      </c>
      <c r="N15" s="82">
        <v>920</v>
      </c>
    </row>
    <row r="16" spans="1:14" ht="32.25" thickBot="1" x14ac:dyDescent="0.3">
      <c r="A16" s="22">
        <v>10</v>
      </c>
      <c r="B16" s="23" t="s">
        <v>31</v>
      </c>
      <c r="C16" s="24">
        <v>30</v>
      </c>
      <c r="D16" s="25">
        <v>24</v>
      </c>
      <c r="E16" s="25">
        <v>35</v>
      </c>
      <c r="F16" s="25" t="s">
        <v>19</v>
      </c>
      <c r="G16" s="25"/>
      <c r="H16" s="26">
        <v>2</v>
      </c>
      <c r="I16" s="27">
        <v>2</v>
      </c>
      <c r="J16" s="28">
        <f t="shared" si="0"/>
        <v>58</v>
      </c>
      <c r="K16" s="29">
        <f t="shared" si="1"/>
        <v>93</v>
      </c>
      <c r="L16" s="68" t="s">
        <v>27</v>
      </c>
      <c r="M16" s="83" t="s">
        <v>25</v>
      </c>
      <c r="N16" s="31">
        <v>902.56</v>
      </c>
    </row>
    <row r="17" spans="1:14" ht="31.5" x14ac:dyDescent="0.25">
      <c r="A17" s="32">
        <v>11</v>
      </c>
      <c r="B17" s="33" t="s">
        <v>32</v>
      </c>
      <c r="C17" s="34">
        <v>40</v>
      </c>
      <c r="D17" s="35">
        <v>24</v>
      </c>
      <c r="E17" s="35"/>
      <c r="F17" s="35" t="s">
        <v>19</v>
      </c>
      <c r="G17" s="35">
        <v>15</v>
      </c>
      <c r="H17" s="36">
        <v>2</v>
      </c>
      <c r="I17" s="37">
        <v>2</v>
      </c>
      <c r="J17" s="38">
        <f>C17+D17+H17+I17</f>
        <v>68</v>
      </c>
      <c r="K17" s="84">
        <f t="shared" si="1"/>
        <v>83</v>
      </c>
      <c r="L17" s="85">
        <f>N17-M17</f>
        <v>860.74</v>
      </c>
      <c r="M17" s="86">
        <v>59.26</v>
      </c>
      <c r="N17" s="87">
        <v>920</v>
      </c>
    </row>
    <row r="18" spans="1:14" ht="31.5" x14ac:dyDescent="0.25">
      <c r="A18" s="42">
        <v>12</v>
      </c>
      <c r="B18" s="43" t="s">
        <v>33</v>
      </c>
      <c r="C18" s="44">
        <v>40</v>
      </c>
      <c r="D18" s="45">
        <v>24</v>
      </c>
      <c r="E18" s="45"/>
      <c r="F18" s="45" t="s">
        <v>19</v>
      </c>
      <c r="G18" s="45"/>
      <c r="H18" s="46">
        <v>2</v>
      </c>
      <c r="I18" s="47">
        <v>2</v>
      </c>
      <c r="J18" s="48">
        <f t="shared" si="0"/>
        <v>68</v>
      </c>
      <c r="K18" s="88">
        <f t="shared" si="1"/>
        <v>68</v>
      </c>
      <c r="L18" s="89">
        <f>N18-M18</f>
        <v>860.74</v>
      </c>
      <c r="M18" s="51">
        <v>59.26</v>
      </c>
      <c r="N18" s="52">
        <v>920</v>
      </c>
    </row>
    <row r="19" spans="1:14" ht="31.5" x14ac:dyDescent="0.25">
      <c r="A19" s="15">
        <v>13</v>
      </c>
      <c r="B19" s="53" t="s">
        <v>34</v>
      </c>
      <c r="C19" s="17">
        <v>40</v>
      </c>
      <c r="D19" s="18">
        <v>24</v>
      </c>
      <c r="E19" s="18">
        <v>35</v>
      </c>
      <c r="F19" s="18" t="s">
        <v>19</v>
      </c>
      <c r="G19" s="18">
        <v>15</v>
      </c>
      <c r="H19" s="19">
        <v>2</v>
      </c>
      <c r="I19" s="54">
        <v>2</v>
      </c>
      <c r="J19" s="55">
        <f t="shared" si="0"/>
        <v>68</v>
      </c>
      <c r="K19" s="56">
        <f t="shared" si="1"/>
        <v>118</v>
      </c>
      <c r="L19" s="57" t="s">
        <v>24</v>
      </c>
      <c r="M19" s="58" t="s">
        <v>25</v>
      </c>
      <c r="N19" s="82">
        <v>920</v>
      </c>
    </row>
    <row r="20" spans="1:14" ht="32.25" thickBot="1" x14ac:dyDescent="0.3">
      <c r="A20" s="60">
        <v>14</v>
      </c>
      <c r="B20" s="61" t="s">
        <v>35</v>
      </c>
      <c r="C20" s="62">
        <v>40</v>
      </c>
      <c r="D20" s="63">
        <v>24</v>
      </c>
      <c r="E20" s="63">
        <v>35</v>
      </c>
      <c r="F20" s="63" t="s">
        <v>19</v>
      </c>
      <c r="G20" s="63"/>
      <c r="H20" s="64">
        <v>2</v>
      </c>
      <c r="I20" s="27">
        <v>2</v>
      </c>
      <c r="J20" s="66">
        <f t="shared" si="0"/>
        <v>68</v>
      </c>
      <c r="K20" s="67">
        <f t="shared" si="1"/>
        <v>103</v>
      </c>
      <c r="L20" s="68" t="s">
        <v>24</v>
      </c>
      <c r="M20" s="69" t="s">
        <v>25</v>
      </c>
      <c r="N20" s="90">
        <v>920</v>
      </c>
    </row>
    <row r="21" spans="1:14" ht="31.5" x14ac:dyDescent="0.25">
      <c r="A21" s="70">
        <v>15</v>
      </c>
      <c r="B21" s="71" t="s">
        <v>36</v>
      </c>
      <c r="C21" s="72">
        <v>40</v>
      </c>
      <c r="D21" s="73">
        <v>24</v>
      </c>
      <c r="E21" s="73"/>
      <c r="F21" s="73" t="s">
        <v>19</v>
      </c>
      <c r="G21" s="73">
        <v>15</v>
      </c>
      <c r="H21" s="74">
        <v>2</v>
      </c>
      <c r="I21" s="75">
        <v>2</v>
      </c>
      <c r="J21" s="76">
        <f t="shared" si="0"/>
        <v>68</v>
      </c>
      <c r="K21" s="77">
        <f t="shared" si="1"/>
        <v>83</v>
      </c>
      <c r="L21" s="107">
        <f>N21-M21</f>
        <v>860.74</v>
      </c>
      <c r="M21" s="86">
        <v>59.26</v>
      </c>
      <c r="N21" s="91">
        <v>920</v>
      </c>
    </row>
    <row r="22" spans="1:14" ht="31.5" x14ac:dyDescent="0.25">
      <c r="A22" s="42">
        <v>16</v>
      </c>
      <c r="B22" s="43" t="s">
        <v>37</v>
      </c>
      <c r="C22" s="44">
        <v>40</v>
      </c>
      <c r="D22" s="45">
        <v>24</v>
      </c>
      <c r="E22" s="45"/>
      <c r="F22" s="45" t="s">
        <v>19</v>
      </c>
      <c r="G22" s="45"/>
      <c r="H22" s="46">
        <v>2</v>
      </c>
      <c r="I22" s="47">
        <v>2</v>
      </c>
      <c r="J22" s="79">
        <f t="shared" si="0"/>
        <v>68</v>
      </c>
      <c r="K22" s="49">
        <f t="shared" si="1"/>
        <v>68</v>
      </c>
      <c r="L22" s="108">
        <f>N22-M22</f>
        <v>860.74</v>
      </c>
      <c r="M22" s="51">
        <v>59.26</v>
      </c>
      <c r="N22" s="52">
        <v>920</v>
      </c>
    </row>
    <row r="23" spans="1:14" ht="31.5" x14ac:dyDescent="0.25">
      <c r="A23" s="15">
        <v>17</v>
      </c>
      <c r="B23" s="53" t="s">
        <v>38</v>
      </c>
      <c r="C23" s="17">
        <v>40</v>
      </c>
      <c r="D23" s="18">
        <v>24</v>
      </c>
      <c r="E23" s="18">
        <v>35</v>
      </c>
      <c r="F23" s="18" t="s">
        <v>19</v>
      </c>
      <c r="G23" s="18">
        <v>15</v>
      </c>
      <c r="H23" s="19">
        <v>2</v>
      </c>
      <c r="I23" s="54">
        <v>2</v>
      </c>
      <c r="J23" s="81">
        <f t="shared" si="0"/>
        <v>68</v>
      </c>
      <c r="K23" s="56">
        <f t="shared" si="1"/>
        <v>118</v>
      </c>
      <c r="L23" s="109" t="s">
        <v>24</v>
      </c>
      <c r="M23" s="58" t="s">
        <v>25</v>
      </c>
      <c r="N23" s="82">
        <v>920</v>
      </c>
    </row>
    <row r="24" spans="1:14" ht="32.25" thickBot="1" x14ac:dyDescent="0.3">
      <c r="A24" s="22">
        <v>18</v>
      </c>
      <c r="B24" s="23" t="s">
        <v>39</v>
      </c>
      <c r="C24" s="24">
        <v>40</v>
      </c>
      <c r="D24" s="25">
        <v>24</v>
      </c>
      <c r="E24" s="25">
        <v>35</v>
      </c>
      <c r="F24" s="25" t="s">
        <v>19</v>
      </c>
      <c r="G24" s="25"/>
      <c r="H24" s="26">
        <v>2</v>
      </c>
      <c r="I24" s="27">
        <v>2</v>
      </c>
      <c r="J24" s="28">
        <f t="shared" si="0"/>
        <v>68</v>
      </c>
      <c r="K24" s="29">
        <f t="shared" si="1"/>
        <v>103</v>
      </c>
      <c r="L24" s="110" t="s">
        <v>24</v>
      </c>
      <c r="M24" s="30" t="s">
        <v>25</v>
      </c>
      <c r="N24" s="90">
        <v>920</v>
      </c>
    </row>
    <row r="25" spans="1:14" ht="31.5" x14ac:dyDescent="0.25">
      <c r="A25" s="32">
        <v>19</v>
      </c>
      <c r="B25" s="33" t="s">
        <v>40</v>
      </c>
      <c r="C25" s="34">
        <v>30</v>
      </c>
      <c r="D25" s="35">
        <v>14</v>
      </c>
      <c r="E25" s="35"/>
      <c r="F25" s="35" t="s">
        <v>19</v>
      </c>
      <c r="G25" s="35">
        <v>15</v>
      </c>
      <c r="H25" s="36">
        <v>2</v>
      </c>
      <c r="I25" s="37">
        <v>2</v>
      </c>
      <c r="J25" s="38">
        <f t="shared" si="0"/>
        <v>48</v>
      </c>
      <c r="K25" s="39">
        <f t="shared" si="1"/>
        <v>63</v>
      </c>
      <c r="L25" s="106">
        <f>N25-M25</f>
        <v>676</v>
      </c>
      <c r="M25" s="40">
        <v>59.26</v>
      </c>
      <c r="N25" s="92">
        <v>735.26</v>
      </c>
    </row>
    <row r="26" spans="1:14" ht="31.5" x14ac:dyDescent="0.25">
      <c r="A26" s="42">
        <v>20</v>
      </c>
      <c r="B26" s="43" t="s">
        <v>41</v>
      </c>
      <c r="C26" s="44">
        <v>30</v>
      </c>
      <c r="D26" s="45">
        <v>14</v>
      </c>
      <c r="E26" s="45"/>
      <c r="F26" s="45" t="s">
        <v>19</v>
      </c>
      <c r="G26" s="45"/>
      <c r="H26" s="46">
        <v>2</v>
      </c>
      <c r="I26" s="47">
        <v>2</v>
      </c>
      <c r="J26" s="48">
        <f t="shared" si="0"/>
        <v>48</v>
      </c>
      <c r="K26" s="49">
        <f t="shared" si="1"/>
        <v>48</v>
      </c>
      <c r="L26" s="80">
        <f>N26-M26</f>
        <v>626</v>
      </c>
      <c r="M26" s="51">
        <v>59.26</v>
      </c>
      <c r="N26" s="52">
        <v>685.26</v>
      </c>
    </row>
    <row r="27" spans="1:14" ht="31.5" x14ac:dyDescent="0.25">
      <c r="A27" s="15">
        <v>21</v>
      </c>
      <c r="B27" s="53" t="s">
        <v>42</v>
      </c>
      <c r="C27" s="17">
        <v>30</v>
      </c>
      <c r="D27" s="18">
        <v>14</v>
      </c>
      <c r="E27" s="18">
        <v>35</v>
      </c>
      <c r="F27" s="18" t="s">
        <v>19</v>
      </c>
      <c r="G27" s="18">
        <v>15</v>
      </c>
      <c r="H27" s="19">
        <v>2</v>
      </c>
      <c r="I27" s="54">
        <v>2</v>
      </c>
      <c r="J27" s="55">
        <f t="shared" si="0"/>
        <v>48</v>
      </c>
      <c r="K27" s="56">
        <f t="shared" si="1"/>
        <v>98</v>
      </c>
      <c r="L27" s="57" t="s">
        <v>43</v>
      </c>
      <c r="M27" s="58" t="s">
        <v>25</v>
      </c>
      <c r="N27" s="59">
        <v>832.56</v>
      </c>
    </row>
    <row r="28" spans="1:14" ht="32.25" thickBot="1" x14ac:dyDescent="0.3">
      <c r="A28" s="60">
        <v>22</v>
      </c>
      <c r="B28" s="61" t="s">
        <v>44</v>
      </c>
      <c r="C28" s="62">
        <v>30</v>
      </c>
      <c r="D28" s="63">
        <v>14</v>
      </c>
      <c r="E28" s="63">
        <v>35</v>
      </c>
      <c r="F28" s="63" t="s">
        <v>19</v>
      </c>
      <c r="G28" s="63"/>
      <c r="H28" s="64">
        <v>2</v>
      </c>
      <c r="I28" s="65">
        <v>2</v>
      </c>
      <c r="J28" s="66">
        <f t="shared" si="0"/>
        <v>48</v>
      </c>
      <c r="K28" s="67">
        <f t="shared" si="1"/>
        <v>83</v>
      </c>
      <c r="L28" s="105" t="s">
        <v>69</v>
      </c>
      <c r="M28" s="69" t="s">
        <v>25</v>
      </c>
      <c r="N28" s="90">
        <v>782.56</v>
      </c>
    </row>
    <row r="29" spans="1:14" ht="31.5" x14ac:dyDescent="0.25">
      <c r="A29" s="70">
        <v>23</v>
      </c>
      <c r="B29" s="71" t="s">
        <v>45</v>
      </c>
      <c r="C29" s="72">
        <v>25</v>
      </c>
      <c r="D29" s="73">
        <v>16</v>
      </c>
      <c r="E29" s="73"/>
      <c r="F29" s="73" t="s">
        <v>19</v>
      </c>
      <c r="G29" s="73">
        <v>15</v>
      </c>
      <c r="H29" s="74">
        <v>2</v>
      </c>
      <c r="I29" s="75">
        <v>2</v>
      </c>
      <c r="J29" s="76">
        <f t="shared" si="0"/>
        <v>45</v>
      </c>
      <c r="K29" s="77">
        <f t="shared" si="1"/>
        <v>60</v>
      </c>
      <c r="L29" s="78">
        <f>N29-M29</f>
        <v>640</v>
      </c>
      <c r="M29" s="93">
        <v>46.63</v>
      </c>
      <c r="N29" s="94">
        <v>686.63</v>
      </c>
    </row>
    <row r="30" spans="1:14" ht="31.5" x14ac:dyDescent="0.25">
      <c r="A30" s="42">
        <v>24</v>
      </c>
      <c r="B30" s="43" t="s">
        <v>46</v>
      </c>
      <c r="C30" s="44">
        <v>25</v>
      </c>
      <c r="D30" s="45">
        <v>16</v>
      </c>
      <c r="E30" s="45"/>
      <c r="F30" s="45" t="s">
        <v>19</v>
      </c>
      <c r="G30" s="45"/>
      <c r="H30" s="46">
        <v>2</v>
      </c>
      <c r="I30" s="47">
        <v>2</v>
      </c>
      <c r="J30" s="79">
        <f t="shared" si="0"/>
        <v>45</v>
      </c>
      <c r="K30" s="49">
        <f t="shared" si="1"/>
        <v>45</v>
      </c>
      <c r="L30" s="78">
        <f>N30-M30</f>
        <v>590</v>
      </c>
      <c r="M30" s="93">
        <v>46.63</v>
      </c>
      <c r="N30" s="94">
        <v>636.63</v>
      </c>
    </row>
    <row r="31" spans="1:14" ht="31.5" x14ac:dyDescent="0.25">
      <c r="A31" s="15">
        <v>25</v>
      </c>
      <c r="B31" s="53" t="s">
        <v>47</v>
      </c>
      <c r="C31" s="17">
        <v>25</v>
      </c>
      <c r="D31" s="18">
        <v>16</v>
      </c>
      <c r="E31" s="18">
        <v>35</v>
      </c>
      <c r="F31" s="18" t="s">
        <v>19</v>
      </c>
      <c r="G31" s="18">
        <v>15</v>
      </c>
      <c r="H31" s="19">
        <v>2</v>
      </c>
      <c r="I31" s="54">
        <v>2</v>
      </c>
      <c r="J31" s="81">
        <f t="shared" si="0"/>
        <v>45</v>
      </c>
      <c r="K31" s="56">
        <f t="shared" si="1"/>
        <v>95</v>
      </c>
      <c r="L31" s="95" t="s">
        <v>48</v>
      </c>
      <c r="M31" s="96" t="s">
        <v>49</v>
      </c>
      <c r="N31" s="97">
        <v>783.93</v>
      </c>
    </row>
    <row r="32" spans="1:14" ht="32.25" thickBot="1" x14ac:dyDescent="0.3">
      <c r="A32" s="22">
        <v>26</v>
      </c>
      <c r="B32" s="23" t="s">
        <v>50</v>
      </c>
      <c r="C32" s="24">
        <v>25</v>
      </c>
      <c r="D32" s="25">
        <v>16</v>
      </c>
      <c r="E32" s="25">
        <v>35</v>
      </c>
      <c r="F32" s="25" t="s">
        <v>19</v>
      </c>
      <c r="G32" s="25"/>
      <c r="H32" s="26">
        <v>2</v>
      </c>
      <c r="I32" s="27">
        <v>2</v>
      </c>
      <c r="J32" s="28">
        <f t="shared" si="0"/>
        <v>45</v>
      </c>
      <c r="K32" s="29">
        <f t="shared" si="1"/>
        <v>80</v>
      </c>
      <c r="L32" s="104" t="s">
        <v>70</v>
      </c>
      <c r="M32" s="101" t="s">
        <v>49</v>
      </c>
      <c r="N32" s="102">
        <v>733.93</v>
      </c>
    </row>
    <row r="33" spans="1:19" ht="31.5" x14ac:dyDescent="0.25">
      <c r="A33" s="32">
        <v>27</v>
      </c>
      <c r="B33" s="33" t="s">
        <v>51</v>
      </c>
      <c r="C33" s="34">
        <v>25</v>
      </c>
      <c r="D33" s="35">
        <v>16</v>
      </c>
      <c r="E33" s="35"/>
      <c r="F33" s="35" t="s">
        <v>19</v>
      </c>
      <c r="G33" s="35">
        <v>15</v>
      </c>
      <c r="H33" s="36">
        <v>2</v>
      </c>
      <c r="I33" s="37">
        <v>2</v>
      </c>
      <c r="J33" s="38">
        <f t="shared" si="0"/>
        <v>45</v>
      </c>
      <c r="K33" s="84">
        <f t="shared" si="1"/>
        <v>60</v>
      </c>
      <c r="L33" s="78">
        <f>N33-M33</f>
        <v>640</v>
      </c>
      <c r="M33" s="93">
        <v>46.63</v>
      </c>
      <c r="N33" s="94">
        <v>686.63</v>
      </c>
    </row>
    <row r="34" spans="1:19" ht="31.5" x14ac:dyDescent="0.25">
      <c r="A34" s="42">
        <v>28</v>
      </c>
      <c r="B34" s="43" t="s">
        <v>52</v>
      </c>
      <c r="C34" s="44">
        <v>25</v>
      </c>
      <c r="D34" s="45">
        <v>16</v>
      </c>
      <c r="E34" s="45"/>
      <c r="F34" s="45" t="s">
        <v>19</v>
      </c>
      <c r="G34" s="45"/>
      <c r="H34" s="46">
        <v>2</v>
      </c>
      <c r="I34" s="47">
        <v>2</v>
      </c>
      <c r="J34" s="48">
        <f t="shared" si="0"/>
        <v>45</v>
      </c>
      <c r="K34" s="49">
        <f t="shared" si="1"/>
        <v>45</v>
      </c>
      <c r="L34" s="78">
        <f>N34-M34</f>
        <v>590</v>
      </c>
      <c r="M34" s="93">
        <v>46.63</v>
      </c>
      <c r="N34" s="94">
        <v>636.63</v>
      </c>
    </row>
    <row r="35" spans="1:19" ht="31.5" x14ac:dyDescent="0.25">
      <c r="A35" s="15">
        <v>29</v>
      </c>
      <c r="B35" s="53" t="s">
        <v>53</v>
      </c>
      <c r="C35" s="17">
        <v>25</v>
      </c>
      <c r="D35" s="18">
        <v>16</v>
      </c>
      <c r="E35" s="18">
        <v>35</v>
      </c>
      <c r="F35" s="18" t="s">
        <v>19</v>
      </c>
      <c r="G35" s="18">
        <v>15</v>
      </c>
      <c r="H35" s="19">
        <v>2</v>
      </c>
      <c r="I35" s="54">
        <v>2</v>
      </c>
      <c r="J35" s="55">
        <f t="shared" si="0"/>
        <v>45</v>
      </c>
      <c r="K35" s="56">
        <f t="shared" si="1"/>
        <v>95</v>
      </c>
      <c r="L35" s="95" t="s">
        <v>48</v>
      </c>
      <c r="M35" s="96" t="s">
        <v>49</v>
      </c>
      <c r="N35" s="97">
        <v>783.93</v>
      </c>
    </row>
    <row r="36" spans="1:19" ht="32.25" thickBot="1" x14ac:dyDescent="0.3">
      <c r="A36" s="60">
        <v>30</v>
      </c>
      <c r="B36" s="61" t="s">
        <v>54</v>
      </c>
      <c r="C36" s="62">
        <v>25</v>
      </c>
      <c r="D36" s="63">
        <v>16</v>
      </c>
      <c r="E36" s="63">
        <v>35</v>
      </c>
      <c r="F36" s="63" t="s">
        <v>19</v>
      </c>
      <c r="G36" s="63"/>
      <c r="H36" s="64">
        <v>2</v>
      </c>
      <c r="I36" s="65">
        <v>2</v>
      </c>
      <c r="J36" s="66">
        <f t="shared" si="0"/>
        <v>45</v>
      </c>
      <c r="K36" s="67">
        <f t="shared" si="1"/>
        <v>80</v>
      </c>
      <c r="L36" s="104" t="s">
        <v>70</v>
      </c>
      <c r="M36" s="103" t="s">
        <v>49</v>
      </c>
      <c r="N36" s="102">
        <v>733.93</v>
      </c>
    </row>
    <row r="37" spans="1:19" ht="31.5" x14ac:dyDescent="0.25">
      <c r="A37" s="70">
        <v>31</v>
      </c>
      <c r="B37" s="71" t="s">
        <v>55</v>
      </c>
      <c r="C37" s="72">
        <v>20</v>
      </c>
      <c r="D37" s="73">
        <v>16</v>
      </c>
      <c r="E37" s="73"/>
      <c r="F37" s="73" t="s">
        <v>19</v>
      </c>
      <c r="G37" s="73">
        <v>15</v>
      </c>
      <c r="H37" s="74">
        <v>2</v>
      </c>
      <c r="I37" s="75">
        <v>2</v>
      </c>
      <c r="J37" s="76">
        <f t="shared" si="0"/>
        <v>40</v>
      </c>
      <c r="K37" s="77">
        <f t="shared" si="1"/>
        <v>55</v>
      </c>
      <c r="L37" s="78">
        <f>N37-M37</f>
        <v>580</v>
      </c>
      <c r="M37" s="93">
        <v>46.63</v>
      </c>
      <c r="N37" s="94">
        <v>626.63</v>
      </c>
    </row>
    <row r="38" spans="1:19" ht="31.5" x14ac:dyDescent="0.25">
      <c r="A38" s="42">
        <v>32</v>
      </c>
      <c r="B38" s="43" t="s">
        <v>56</v>
      </c>
      <c r="C38" s="44">
        <v>20</v>
      </c>
      <c r="D38" s="45">
        <v>16</v>
      </c>
      <c r="E38" s="45"/>
      <c r="F38" s="45" t="s">
        <v>19</v>
      </c>
      <c r="G38" s="45"/>
      <c r="H38" s="46">
        <v>2</v>
      </c>
      <c r="I38" s="47">
        <v>2</v>
      </c>
      <c r="J38" s="79">
        <f t="shared" si="0"/>
        <v>40</v>
      </c>
      <c r="K38" s="49">
        <f t="shared" si="1"/>
        <v>40</v>
      </c>
      <c r="L38" s="78">
        <f>N38-M38</f>
        <v>530</v>
      </c>
      <c r="M38" s="98">
        <v>46.63</v>
      </c>
      <c r="N38" s="99">
        <v>576.63</v>
      </c>
    </row>
    <row r="39" spans="1:19" ht="31.5" x14ac:dyDescent="0.25">
      <c r="A39" s="15">
        <v>33</v>
      </c>
      <c r="B39" s="53" t="s">
        <v>57</v>
      </c>
      <c r="C39" s="17">
        <v>20</v>
      </c>
      <c r="D39" s="18">
        <v>16</v>
      </c>
      <c r="E39" s="18">
        <v>35</v>
      </c>
      <c r="F39" s="18" t="s">
        <v>19</v>
      </c>
      <c r="G39" s="18">
        <v>15</v>
      </c>
      <c r="H39" s="19">
        <v>2</v>
      </c>
      <c r="I39" s="54">
        <v>2</v>
      </c>
      <c r="J39" s="81">
        <f t="shared" si="0"/>
        <v>40</v>
      </c>
      <c r="K39" s="56">
        <f t="shared" si="1"/>
        <v>90</v>
      </c>
      <c r="L39" s="95" t="s">
        <v>58</v>
      </c>
      <c r="M39" s="96" t="s">
        <v>49</v>
      </c>
      <c r="N39" s="97">
        <v>723.93</v>
      </c>
      <c r="R39" s="21"/>
      <c r="S39" s="21"/>
    </row>
    <row r="40" spans="1:19" ht="32.25" thickBot="1" x14ac:dyDescent="0.3">
      <c r="A40" s="22">
        <v>34</v>
      </c>
      <c r="B40" s="23" t="s">
        <v>59</v>
      </c>
      <c r="C40" s="24">
        <v>20</v>
      </c>
      <c r="D40" s="25">
        <v>16</v>
      </c>
      <c r="E40" s="25">
        <v>35</v>
      </c>
      <c r="F40" s="25" t="s">
        <v>19</v>
      </c>
      <c r="G40" s="25"/>
      <c r="H40" s="26">
        <v>2</v>
      </c>
      <c r="I40" s="27">
        <v>2</v>
      </c>
      <c r="J40" s="28">
        <f t="shared" si="0"/>
        <v>40</v>
      </c>
      <c r="K40" s="29">
        <f t="shared" si="1"/>
        <v>75</v>
      </c>
      <c r="L40" s="100" t="s">
        <v>60</v>
      </c>
      <c r="M40" s="101" t="s">
        <v>49</v>
      </c>
      <c r="N40" s="102">
        <v>673.93</v>
      </c>
      <c r="R40" s="21"/>
      <c r="S40" s="21"/>
    </row>
    <row r="41" spans="1:19" ht="31.5" x14ac:dyDescent="0.25">
      <c r="A41" s="32">
        <v>35</v>
      </c>
      <c r="B41" s="33" t="s">
        <v>61</v>
      </c>
      <c r="C41" s="72">
        <v>20</v>
      </c>
      <c r="D41" s="73">
        <v>16</v>
      </c>
      <c r="E41" s="73"/>
      <c r="F41" s="73" t="s">
        <v>19</v>
      </c>
      <c r="G41" s="73">
        <v>15</v>
      </c>
      <c r="H41" s="74">
        <v>2</v>
      </c>
      <c r="I41" s="75">
        <v>2</v>
      </c>
      <c r="J41" s="76">
        <f t="shared" si="0"/>
        <v>40</v>
      </c>
      <c r="K41" s="77">
        <f t="shared" si="1"/>
        <v>55</v>
      </c>
      <c r="L41" s="78">
        <f>N41-M41</f>
        <v>580</v>
      </c>
      <c r="M41" s="93">
        <v>46.63</v>
      </c>
      <c r="N41" s="94">
        <v>626.63</v>
      </c>
    </row>
    <row r="42" spans="1:19" ht="31.5" x14ac:dyDescent="0.25">
      <c r="A42" s="42">
        <v>36</v>
      </c>
      <c r="B42" s="43" t="s">
        <v>62</v>
      </c>
      <c r="C42" s="44">
        <v>20</v>
      </c>
      <c r="D42" s="45">
        <v>16</v>
      </c>
      <c r="E42" s="45"/>
      <c r="F42" s="45" t="s">
        <v>19</v>
      </c>
      <c r="G42" s="45"/>
      <c r="H42" s="46">
        <v>2</v>
      </c>
      <c r="I42" s="47">
        <v>2</v>
      </c>
      <c r="J42" s="79">
        <f t="shared" si="0"/>
        <v>40</v>
      </c>
      <c r="K42" s="49">
        <f t="shared" si="1"/>
        <v>40</v>
      </c>
      <c r="L42" s="78">
        <f>N42-M42</f>
        <v>530</v>
      </c>
      <c r="M42" s="98">
        <v>46.63</v>
      </c>
      <c r="N42" s="99">
        <v>576.63</v>
      </c>
    </row>
    <row r="43" spans="1:19" ht="31.5" x14ac:dyDescent="0.25">
      <c r="A43" s="15">
        <v>37</v>
      </c>
      <c r="B43" s="53" t="s">
        <v>63</v>
      </c>
      <c r="C43" s="17">
        <v>20</v>
      </c>
      <c r="D43" s="18">
        <v>16</v>
      </c>
      <c r="E43" s="18">
        <v>35</v>
      </c>
      <c r="F43" s="18" t="s">
        <v>19</v>
      </c>
      <c r="G43" s="18">
        <v>15</v>
      </c>
      <c r="H43" s="19">
        <v>2</v>
      </c>
      <c r="I43" s="54">
        <v>2</v>
      </c>
      <c r="J43" s="81">
        <f t="shared" si="0"/>
        <v>40</v>
      </c>
      <c r="K43" s="56">
        <f t="shared" si="1"/>
        <v>90</v>
      </c>
      <c r="L43" s="95" t="s">
        <v>58</v>
      </c>
      <c r="M43" s="96" t="s">
        <v>49</v>
      </c>
      <c r="N43" s="97">
        <v>723.93</v>
      </c>
    </row>
    <row r="44" spans="1:19" ht="32.25" thickBot="1" x14ac:dyDescent="0.3">
      <c r="A44" s="60">
        <v>38</v>
      </c>
      <c r="B44" s="61" t="s">
        <v>64</v>
      </c>
      <c r="C44" s="24">
        <v>20</v>
      </c>
      <c r="D44" s="25">
        <v>16</v>
      </c>
      <c r="E44" s="25">
        <v>35</v>
      </c>
      <c r="F44" s="25" t="s">
        <v>19</v>
      </c>
      <c r="G44" s="25"/>
      <c r="H44" s="26">
        <v>2</v>
      </c>
      <c r="I44" s="27">
        <v>2</v>
      </c>
      <c r="J44" s="28">
        <f t="shared" si="0"/>
        <v>40</v>
      </c>
      <c r="K44" s="29">
        <f t="shared" si="1"/>
        <v>75</v>
      </c>
      <c r="L44" s="100" t="s">
        <v>60</v>
      </c>
      <c r="M44" s="101" t="s">
        <v>49</v>
      </c>
      <c r="N44" s="102">
        <v>673.93</v>
      </c>
    </row>
    <row r="46" spans="1:19" ht="114.6" customHeight="1" x14ac:dyDescent="0.25">
      <c r="A46" s="189" t="s">
        <v>65</v>
      </c>
      <c r="B46" s="189"/>
      <c r="C46" s="189"/>
      <c r="D46" s="189"/>
      <c r="E46" s="189"/>
      <c r="F46" s="189"/>
      <c r="G46" s="189"/>
      <c r="H46" s="189"/>
      <c r="I46" s="189"/>
      <c r="J46" s="189"/>
      <c r="K46" s="189"/>
      <c r="L46" s="189"/>
      <c r="M46" s="189"/>
      <c r="N46" s="189"/>
    </row>
    <row r="47" spans="1:19" ht="127.15" customHeight="1" x14ac:dyDescent="0.25">
      <c r="A47" s="189" t="s">
        <v>66</v>
      </c>
      <c r="B47" s="189"/>
      <c r="C47" s="189"/>
      <c r="D47" s="189"/>
      <c r="E47" s="189"/>
      <c r="F47" s="189"/>
      <c r="G47" s="189"/>
      <c r="H47" s="189"/>
      <c r="I47" s="189"/>
      <c r="J47" s="189"/>
      <c r="K47" s="189"/>
      <c r="L47" s="189"/>
      <c r="M47" s="189"/>
      <c r="N47" s="189"/>
    </row>
    <row r="48" spans="1:19" ht="55.9" customHeight="1" x14ac:dyDescent="0.25">
      <c r="A48" s="189" t="s">
        <v>67</v>
      </c>
      <c r="B48" s="189"/>
      <c r="C48" s="189"/>
      <c r="D48" s="189"/>
      <c r="E48" s="189"/>
      <c r="F48" s="189"/>
      <c r="G48" s="189"/>
      <c r="H48" s="189"/>
      <c r="I48" s="189"/>
      <c r="J48" s="189"/>
      <c r="K48" s="189"/>
      <c r="L48" s="189"/>
      <c r="M48" s="189"/>
      <c r="N48" s="189"/>
    </row>
    <row r="49" spans="1:14" ht="73.900000000000006" customHeight="1" x14ac:dyDescent="0.25">
      <c r="A49" s="189" t="s">
        <v>68</v>
      </c>
      <c r="B49" s="189"/>
      <c r="C49" s="189"/>
      <c r="D49" s="189"/>
      <c r="E49" s="189"/>
      <c r="F49" s="189"/>
      <c r="G49" s="189"/>
      <c r="H49" s="189"/>
      <c r="I49" s="189"/>
      <c r="J49" s="189"/>
      <c r="K49" s="189"/>
      <c r="L49" s="189"/>
      <c r="M49" s="189"/>
      <c r="N49" s="189"/>
    </row>
  </sheetData>
  <mergeCells count="7">
    <mergeCell ref="A49:N49"/>
    <mergeCell ref="A2:N2"/>
    <mergeCell ref="A3:N3"/>
    <mergeCell ref="B4:N4"/>
    <mergeCell ref="A46:N46"/>
    <mergeCell ref="A47:N47"/>
    <mergeCell ref="A48:N4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55"/>
  <sheetViews>
    <sheetView tabSelected="1" zoomScale="90" zoomScaleNormal="90" workbookViewId="0">
      <selection activeCell="A2" sqref="A2:J2"/>
    </sheetView>
  </sheetViews>
  <sheetFormatPr defaultRowHeight="15.75" x14ac:dyDescent="0.25"/>
  <cols>
    <col min="1" max="1" width="6.140625" style="127" customWidth="1"/>
    <col min="2" max="2" width="50.140625" style="130" customWidth="1"/>
    <col min="3" max="8" width="15.7109375" style="130" customWidth="1"/>
    <col min="9" max="9" width="19.85546875" style="127" customWidth="1"/>
    <col min="10" max="10" width="25" style="127" customWidth="1"/>
    <col min="11" max="249" width="9.140625" style="127"/>
    <col min="250" max="250" width="6.140625" style="127" customWidth="1"/>
    <col min="251" max="251" width="50.140625" style="127" customWidth="1"/>
    <col min="252" max="258" width="15.7109375" style="127" customWidth="1"/>
    <col min="259" max="260" width="19.85546875" style="127" customWidth="1"/>
    <col min="261" max="263" width="25" style="127" customWidth="1"/>
    <col min="264" max="264" width="9.140625" style="127"/>
    <col min="265" max="266" width="12.5703125" style="127" customWidth="1"/>
    <col min="267" max="505" width="9.140625" style="127"/>
    <col min="506" max="506" width="6.140625" style="127" customWidth="1"/>
    <col min="507" max="507" width="50.140625" style="127" customWidth="1"/>
    <col min="508" max="514" width="15.7109375" style="127" customWidth="1"/>
    <col min="515" max="516" width="19.85546875" style="127" customWidth="1"/>
    <col min="517" max="519" width="25" style="127" customWidth="1"/>
    <col min="520" max="520" width="9.140625" style="127"/>
    <col min="521" max="522" width="12.5703125" style="127" customWidth="1"/>
    <col min="523" max="761" width="9.140625" style="127"/>
    <col min="762" max="762" width="6.140625" style="127" customWidth="1"/>
    <col min="763" max="763" width="50.140625" style="127" customWidth="1"/>
    <col min="764" max="770" width="15.7109375" style="127" customWidth="1"/>
    <col min="771" max="772" width="19.85546875" style="127" customWidth="1"/>
    <col min="773" max="775" width="25" style="127" customWidth="1"/>
    <col min="776" max="776" width="9.140625" style="127"/>
    <col min="777" max="778" width="12.5703125" style="127" customWidth="1"/>
    <col min="779" max="1017" width="9.140625" style="127"/>
    <col min="1018" max="1018" width="6.140625" style="127" customWidth="1"/>
    <col min="1019" max="1019" width="50.140625" style="127" customWidth="1"/>
    <col min="1020" max="1026" width="15.7109375" style="127" customWidth="1"/>
    <col min="1027" max="1028" width="19.85546875" style="127" customWidth="1"/>
    <col min="1029" max="1031" width="25" style="127" customWidth="1"/>
    <col min="1032" max="1032" width="9.140625" style="127"/>
    <col min="1033" max="1034" width="12.5703125" style="127" customWidth="1"/>
    <col min="1035" max="1273" width="9.140625" style="127"/>
    <col min="1274" max="1274" width="6.140625" style="127" customWidth="1"/>
    <col min="1275" max="1275" width="50.140625" style="127" customWidth="1"/>
    <col min="1276" max="1282" width="15.7109375" style="127" customWidth="1"/>
    <col min="1283" max="1284" width="19.85546875" style="127" customWidth="1"/>
    <col min="1285" max="1287" width="25" style="127" customWidth="1"/>
    <col min="1288" max="1288" width="9.140625" style="127"/>
    <col min="1289" max="1290" width="12.5703125" style="127" customWidth="1"/>
    <col min="1291" max="1529" width="9.140625" style="127"/>
    <col min="1530" max="1530" width="6.140625" style="127" customWidth="1"/>
    <col min="1531" max="1531" width="50.140625" style="127" customWidth="1"/>
    <col min="1532" max="1538" width="15.7109375" style="127" customWidth="1"/>
    <col min="1539" max="1540" width="19.85546875" style="127" customWidth="1"/>
    <col min="1541" max="1543" width="25" style="127" customWidth="1"/>
    <col min="1544" max="1544" width="9.140625" style="127"/>
    <col min="1545" max="1546" width="12.5703125" style="127" customWidth="1"/>
    <col min="1547" max="1785" width="9.140625" style="127"/>
    <col min="1786" max="1786" width="6.140625" style="127" customWidth="1"/>
    <col min="1787" max="1787" width="50.140625" style="127" customWidth="1"/>
    <col min="1788" max="1794" width="15.7109375" style="127" customWidth="1"/>
    <col min="1795" max="1796" width="19.85546875" style="127" customWidth="1"/>
    <col min="1797" max="1799" width="25" style="127" customWidth="1"/>
    <col min="1800" max="1800" width="9.140625" style="127"/>
    <col min="1801" max="1802" width="12.5703125" style="127" customWidth="1"/>
    <col min="1803" max="2041" width="9.140625" style="127"/>
    <col min="2042" max="2042" width="6.140625" style="127" customWidth="1"/>
    <col min="2043" max="2043" width="50.140625" style="127" customWidth="1"/>
    <col min="2044" max="2050" width="15.7109375" style="127" customWidth="1"/>
    <col min="2051" max="2052" width="19.85546875" style="127" customWidth="1"/>
    <col min="2053" max="2055" width="25" style="127" customWidth="1"/>
    <col min="2056" max="2056" width="9.140625" style="127"/>
    <col min="2057" max="2058" width="12.5703125" style="127" customWidth="1"/>
    <col min="2059" max="2297" width="9.140625" style="127"/>
    <col min="2298" max="2298" width="6.140625" style="127" customWidth="1"/>
    <col min="2299" max="2299" width="50.140625" style="127" customWidth="1"/>
    <col min="2300" max="2306" width="15.7109375" style="127" customWidth="1"/>
    <col min="2307" max="2308" width="19.85546875" style="127" customWidth="1"/>
    <col min="2309" max="2311" width="25" style="127" customWidth="1"/>
    <col min="2312" max="2312" width="9.140625" style="127"/>
    <col min="2313" max="2314" width="12.5703125" style="127" customWidth="1"/>
    <col min="2315" max="2553" width="9.140625" style="127"/>
    <col min="2554" max="2554" width="6.140625" style="127" customWidth="1"/>
    <col min="2555" max="2555" width="50.140625" style="127" customWidth="1"/>
    <col min="2556" max="2562" width="15.7109375" style="127" customWidth="1"/>
    <col min="2563" max="2564" width="19.85546875" style="127" customWidth="1"/>
    <col min="2565" max="2567" width="25" style="127" customWidth="1"/>
    <col min="2568" max="2568" width="9.140625" style="127"/>
    <col min="2569" max="2570" width="12.5703125" style="127" customWidth="1"/>
    <col min="2571" max="2809" width="9.140625" style="127"/>
    <col min="2810" max="2810" width="6.140625" style="127" customWidth="1"/>
    <col min="2811" max="2811" width="50.140625" style="127" customWidth="1"/>
    <col min="2812" max="2818" width="15.7109375" style="127" customWidth="1"/>
    <col min="2819" max="2820" width="19.85546875" style="127" customWidth="1"/>
    <col min="2821" max="2823" width="25" style="127" customWidth="1"/>
    <col min="2824" max="2824" width="9.140625" style="127"/>
    <col min="2825" max="2826" width="12.5703125" style="127" customWidth="1"/>
    <col min="2827" max="3065" width="9.140625" style="127"/>
    <col min="3066" max="3066" width="6.140625" style="127" customWidth="1"/>
    <col min="3067" max="3067" width="50.140625" style="127" customWidth="1"/>
    <col min="3068" max="3074" width="15.7109375" style="127" customWidth="1"/>
    <col min="3075" max="3076" width="19.85546875" style="127" customWidth="1"/>
    <col min="3077" max="3079" width="25" style="127" customWidth="1"/>
    <col min="3080" max="3080" width="9.140625" style="127"/>
    <col min="3081" max="3082" width="12.5703125" style="127" customWidth="1"/>
    <col min="3083" max="3321" width="9.140625" style="127"/>
    <col min="3322" max="3322" width="6.140625" style="127" customWidth="1"/>
    <col min="3323" max="3323" width="50.140625" style="127" customWidth="1"/>
    <col min="3324" max="3330" width="15.7109375" style="127" customWidth="1"/>
    <col min="3331" max="3332" width="19.85546875" style="127" customWidth="1"/>
    <col min="3333" max="3335" width="25" style="127" customWidth="1"/>
    <col min="3336" max="3336" width="9.140625" style="127"/>
    <col min="3337" max="3338" width="12.5703125" style="127" customWidth="1"/>
    <col min="3339" max="3577" width="9.140625" style="127"/>
    <col min="3578" max="3578" width="6.140625" style="127" customWidth="1"/>
    <col min="3579" max="3579" width="50.140625" style="127" customWidth="1"/>
    <col min="3580" max="3586" width="15.7109375" style="127" customWidth="1"/>
    <col min="3587" max="3588" width="19.85546875" style="127" customWidth="1"/>
    <col min="3589" max="3591" width="25" style="127" customWidth="1"/>
    <col min="3592" max="3592" width="9.140625" style="127"/>
    <col min="3593" max="3594" width="12.5703125" style="127" customWidth="1"/>
    <col min="3595" max="3833" width="9.140625" style="127"/>
    <col min="3834" max="3834" width="6.140625" style="127" customWidth="1"/>
    <col min="3835" max="3835" width="50.140625" style="127" customWidth="1"/>
    <col min="3836" max="3842" width="15.7109375" style="127" customWidth="1"/>
    <col min="3843" max="3844" width="19.85546875" style="127" customWidth="1"/>
    <col min="3845" max="3847" width="25" style="127" customWidth="1"/>
    <col min="3848" max="3848" width="9.140625" style="127"/>
    <col min="3849" max="3850" width="12.5703125" style="127" customWidth="1"/>
    <col min="3851" max="4089" width="9.140625" style="127"/>
    <col min="4090" max="4090" width="6.140625" style="127" customWidth="1"/>
    <col min="4091" max="4091" width="50.140625" style="127" customWidth="1"/>
    <col min="4092" max="4098" width="15.7109375" style="127" customWidth="1"/>
    <col min="4099" max="4100" width="19.85546875" style="127" customWidth="1"/>
    <col min="4101" max="4103" width="25" style="127" customWidth="1"/>
    <col min="4104" max="4104" width="9.140625" style="127"/>
    <col min="4105" max="4106" width="12.5703125" style="127" customWidth="1"/>
    <col min="4107" max="4345" width="9.140625" style="127"/>
    <col min="4346" max="4346" width="6.140625" style="127" customWidth="1"/>
    <col min="4347" max="4347" width="50.140625" style="127" customWidth="1"/>
    <col min="4348" max="4354" width="15.7109375" style="127" customWidth="1"/>
    <col min="4355" max="4356" width="19.85546875" style="127" customWidth="1"/>
    <col min="4357" max="4359" width="25" style="127" customWidth="1"/>
    <col min="4360" max="4360" width="9.140625" style="127"/>
    <col min="4361" max="4362" width="12.5703125" style="127" customWidth="1"/>
    <col min="4363" max="4601" width="9.140625" style="127"/>
    <col min="4602" max="4602" width="6.140625" style="127" customWidth="1"/>
    <col min="4603" max="4603" width="50.140625" style="127" customWidth="1"/>
    <col min="4604" max="4610" width="15.7109375" style="127" customWidth="1"/>
    <col min="4611" max="4612" width="19.85546875" style="127" customWidth="1"/>
    <col min="4613" max="4615" width="25" style="127" customWidth="1"/>
    <col min="4616" max="4616" width="9.140625" style="127"/>
    <col min="4617" max="4618" width="12.5703125" style="127" customWidth="1"/>
    <col min="4619" max="4857" width="9.140625" style="127"/>
    <col min="4858" max="4858" width="6.140625" style="127" customWidth="1"/>
    <col min="4859" max="4859" width="50.140625" style="127" customWidth="1"/>
    <col min="4860" max="4866" width="15.7109375" style="127" customWidth="1"/>
    <col min="4867" max="4868" width="19.85546875" style="127" customWidth="1"/>
    <col min="4869" max="4871" width="25" style="127" customWidth="1"/>
    <col min="4872" max="4872" width="9.140625" style="127"/>
    <col min="4873" max="4874" width="12.5703125" style="127" customWidth="1"/>
    <col min="4875" max="5113" width="9.140625" style="127"/>
    <col min="5114" max="5114" width="6.140625" style="127" customWidth="1"/>
    <col min="5115" max="5115" width="50.140625" style="127" customWidth="1"/>
    <col min="5116" max="5122" width="15.7109375" style="127" customWidth="1"/>
    <col min="5123" max="5124" width="19.85546875" style="127" customWidth="1"/>
    <col min="5125" max="5127" width="25" style="127" customWidth="1"/>
    <col min="5128" max="5128" width="9.140625" style="127"/>
    <col min="5129" max="5130" width="12.5703125" style="127" customWidth="1"/>
    <col min="5131" max="5369" width="9.140625" style="127"/>
    <col min="5370" max="5370" width="6.140625" style="127" customWidth="1"/>
    <col min="5371" max="5371" width="50.140625" style="127" customWidth="1"/>
    <col min="5372" max="5378" width="15.7109375" style="127" customWidth="1"/>
    <col min="5379" max="5380" width="19.85546875" style="127" customWidth="1"/>
    <col min="5381" max="5383" width="25" style="127" customWidth="1"/>
    <col min="5384" max="5384" width="9.140625" style="127"/>
    <col min="5385" max="5386" width="12.5703125" style="127" customWidth="1"/>
    <col min="5387" max="5625" width="9.140625" style="127"/>
    <col min="5626" max="5626" width="6.140625" style="127" customWidth="1"/>
    <col min="5627" max="5627" width="50.140625" style="127" customWidth="1"/>
    <col min="5628" max="5634" width="15.7109375" style="127" customWidth="1"/>
    <col min="5635" max="5636" width="19.85546875" style="127" customWidth="1"/>
    <col min="5637" max="5639" width="25" style="127" customWidth="1"/>
    <col min="5640" max="5640" width="9.140625" style="127"/>
    <col min="5641" max="5642" width="12.5703125" style="127" customWidth="1"/>
    <col min="5643" max="5881" width="9.140625" style="127"/>
    <col min="5882" max="5882" width="6.140625" style="127" customWidth="1"/>
    <col min="5883" max="5883" width="50.140625" style="127" customWidth="1"/>
    <col min="5884" max="5890" width="15.7109375" style="127" customWidth="1"/>
    <col min="5891" max="5892" width="19.85546875" style="127" customWidth="1"/>
    <col min="5893" max="5895" width="25" style="127" customWidth="1"/>
    <col min="5896" max="5896" width="9.140625" style="127"/>
    <col min="5897" max="5898" width="12.5703125" style="127" customWidth="1"/>
    <col min="5899" max="6137" width="9.140625" style="127"/>
    <col min="6138" max="6138" width="6.140625" style="127" customWidth="1"/>
    <col min="6139" max="6139" width="50.140625" style="127" customWidth="1"/>
    <col min="6140" max="6146" width="15.7109375" style="127" customWidth="1"/>
    <col min="6147" max="6148" width="19.85546875" style="127" customWidth="1"/>
    <col min="6149" max="6151" width="25" style="127" customWidth="1"/>
    <col min="6152" max="6152" width="9.140625" style="127"/>
    <col min="6153" max="6154" width="12.5703125" style="127" customWidth="1"/>
    <col min="6155" max="6393" width="9.140625" style="127"/>
    <col min="6394" max="6394" width="6.140625" style="127" customWidth="1"/>
    <col min="6395" max="6395" width="50.140625" style="127" customWidth="1"/>
    <col min="6396" max="6402" width="15.7109375" style="127" customWidth="1"/>
    <col min="6403" max="6404" width="19.85546875" style="127" customWidth="1"/>
    <col min="6405" max="6407" width="25" style="127" customWidth="1"/>
    <col min="6408" max="6408" width="9.140625" style="127"/>
    <col min="6409" max="6410" width="12.5703125" style="127" customWidth="1"/>
    <col min="6411" max="6649" width="9.140625" style="127"/>
    <col min="6650" max="6650" width="6.140625" style="127" customWidth="1"/>
    <col min="6651" max="6651" width="50.140625" style="127" customWidth="1"/>
    <col min="6652" max="6658" width="15.7109375" style="127" customWidth="1"/>
    <col min="6659" max="6660" width="19.85546875" style="127" customWidth="1"/>
    <col min="6661" max="6663" width="25" style="127" customWidth="1"/>
    <col min="6664" max="6664" width="9.140625" style="127"/>
    <col min="6665" max="6666" width="12.5703125" style="127" customWidth="1"/>
    <col min="6667" max="6905" width="9.140625" style="127"/>
    <col min="6906" max="6906" width="6.140625" style="127" customWidth="1"/>
    <col min="6907" max="6907" width="50.140625" style="127" customWidth="1"/>
    <col min="6908" max="6914" width="15.7109375" style="127" customWidth="1"/>
    <col min="6915" max="6916" width="19.85546875" style="127" customWidth="1"/>
    <col min="6917" max="6919" width="25" style="127" customWidth="1"/>
    <col min="6920" max="6920" width="9.140625" style="127"/>
    <col min="6921" max="6922" width="12.5703125" style="127" customWidth="1"/>
    <col min="6923" max="7161" width="9.140625" style="127"/>
    <col min="7162" max="7162" width="6.140625" style="127" customWidth="1"/>
    <col min="7163" max="7163" width="50.140625" style="127" customWidth="1"/>
    <col min="7164" max="7170" width="15.7109375" style="127" customWidth="1"/>
    <col min="7171" max="7172" width="19.85546875" style="127" customWidth="1"/>
    <col min="7173" max="7175" width="25" style="127" customWidth="1"/>
    <col min="7176" max="7176" width="9.140625" style="127"/>
    <col min="7177" max="7178" width="12.5703125" style="127" customWidth="1"/>
    <col min="7179" max="7417" width="9.140625" style="127"/>
    <col min="7418" max="7418" width="6.140625" style="127" customWidth="1"/>
    <col min="7419" max="7419" width="50.140625" style="127" customWidth="1"/>
    <col min="7420" max="7426" width="15.7109375" style="127" customWidth="1"/>
    <col min="7427" max="7428" width="19.85546875" style="127" customWidth="1"/>
    <col min="7429" max="7431" width="25" style="127" customWidth="1"/>
    <col min="7432" max="7432" width="9.140625" style="127"/>
    <col min="7433" max="7434" width="12.5703125" style="127" customWidth="1"/>
    <col min="7435" max="7673" width="9.140625" style="127"/>
    <col min="7674" max="7674" width="6.140625" style="127" customWidth="1"/>
    <col min="7675" max="7675" width="50.140625" style="127" customWidth="1"/>
    <col min="7676" max="7682" width="15.7109375" style="127" customWidth="1"/>
    <col min="7683" max="7684" width="19.85546875" style="127" customWidth="1"/>
    <col min="7685" max="7687" width="25" style="127" customWidth="1"/>
    <col min="7688" max="7688" width="9.140625" style="127"/>
    <col min="7689" max="7690" width="12.5703125" style="127" customWidth="1"/>
    <col min="7691" max="7929" width="9.140625" style="127"/>
    <col min="7930" max="7930" width="6.140625" style="127" customWidth="1"/>
    <col min="7931" max="7931" width="50.140625" style="127" customWidth="1"/>
    <col min="7932" max="7938" width="15.7109375" style="127" customWidth="1"/>
    <col min="7939" max="7940" width="19.85546875" style="127" customWidth="1"/>
    <col min="7941" max="7943" width="25" style="127" customWidth="1"/>
    <col min="7944" max="7944" width="9.140625" style="127"/>
    <col min="7945" max="7946" width="12.5703125" style="127" customWidth="1"/>
    <col min="7947" max="8185" width="9.140625" style="127"/>
    <col min="8186" max="8186" width="6.140625" style="127" customWidth="1"/>
    <col min="8187" max="8187" width="50.140625" style="127" customWidth="1"/>
    <col min="8188" max="8194" width="15.7109375" style="127" customWidth="1"/>
    <col min="8195" max="8196" width="19.85546875" style="127" customWidth="1"/>
    <col min="8197" max="8199" width="25" style="127" customWidth="1"/>
    <col min="8200" max="8200" width="9.140625" style="127"/>
    <col min="8201" max="8202" width="12.5703125" style="127" customWidth="1"/>
    <col min="8203" max="8441" width="9.140625" style="127"/>
    <col min="8442" max="8442" width="6.140625" style="127" customWidth="1"/>
    <col min="8443" max="8443" width="50.140625" style="127" customWidth="1"/>
    <col min="8444" max="8450" width="15.7109375" style="127" customWidth="1"/>
    <col min="8451" max="8452" width="19.85546875" style="127" customWidth="1"/>
    <col min="8453" max="8455" width="25" style="127" customWidth="1"/>
    <col min="8456" max="8456" width="9.140625" style="127"/>
    <col min="8457" max="8458" width="12.5703125" style="127" customWidth="1"/>
    <col min="8459" max="8697" width="9.140625" style="127"/>
    <col min="8698" max="8698" width="6.140625" style="127" customWidth="1"/>
    <col min="8699" max="8699" width="50.140625" style="127" customWidth="1"/>
    <col min="8700" max="8706" width="15.7109375" style="127" customWidth="1"/>
    <col min="8707" max="8708" width="19.85546875" style="127" customWidth="1"/>
    <col min="8709" max="8711" width="25" style="127" customWidth="1"/>
    <col min="8712" max="8712" width="9.140625" style="127"/>
    <col min="8713" max="8714" width="12.5703125" style="127" customWidth="1"/>
    <col min="8715" max="8953" width="9.140625" style="127"/>
    <col min="8954" max="8954" width="6.140625" style="127" customWidth="1"/>
    <col min="8955" max="8955" width="50.140625" style="127" customWidth="1"/>
    <col min="8956" max="8962" width="15.7109375" style="127" customWidth="1"/>
    <col min="8963" max="8964" width="19.85546875" style="127" customWidth="1"/>
    <col min="8965" max="8967" width="25" style="127" customWidth="1"/>
    <col min="8968" max="8968" width="9.140625" style="127"/>
    <col min="8969" max="8970" width="12.5703125" style="127" customWidth="1"/>
    <col min="8971" max="9209" width="9.140625" style="127"/>
    <col min="9210" max="9210" width="6.140625" style="127" customWidth="1"/>
    <col min="9211" max="9211" width="50.140625" style="127" customWidth="1"/>
    <col min="9212" max="9218" width="15.7109375" style="127" customWidth="1"/>
    <col min="9219" max="9220" width="19.85546875" style="127" customWidth="1"/>
    <col min="9221" max="9223" width="25" style="127" customWidth="1"/>
    <col min="9224" max="9224" width="9.140625" style="127"/>
    <col min="9225" max="9226" width="12.5703125" style="127" customWidth="1"/>
    <col min="9227" max="9465" width="9.140625" style="127"/>
    <col min="9466" max="9466" width="6.140625" style="127" customWidth="1"/>
    <col min="9467" max="9467" width="50.140625" style="127" customWidth="1"/>
    <col min="9468" max="9474" width="15.7109375" style="127" customWidth="1"/>
    <col min="9475" max="9476" width="19.85546875" style="127" customWidth="1"/>
    <col min="9477" max="9479" width="25" style="127" customWidth="1"/>
    <col min="9480" max="9480" width="9.140625" style="127"/>
    <col min="9481" max="9482" width="12.5703125" style="127" customWidth="1"/>
    <col min="9483" max="9721" width="9.140625" style="127"/>
    <col min="9722" max="9722" width="6.140625" style="127" customWidth="1"/>
    <col min="9723" max="9723" width="50.140625" style="127" customWidth="1"/>
    <col min="9724" max="9730" width="15.7109375" style="127" customWidth="1"/>
    <col min="9731" max="9732" width="19.85546875" style="127" customWidth="1"/>
    <col min="9733" max="9735" width="25" style="127" customWidth="1"/>
    <col min="9736" max="9736" width="9.140625" style="127"/>
    <col min="9737" max="9738" width="12.5703125" style="127" customWidth="1"/>
    <col min="9739" max="9977" width="9.140625" style="127"/>
    <col min="9978" max="9978" width="6.140625" style="127" customWidth="1"/>
    <col min="9979" max="9979" width="50.140625" style="127" customWidth="1"/>
    <col min="9980" max="9986" width="15.7109375" style="127" customWidth="1"/>
    <col min="9987" max="9988" width="19.85546875" style="127" customWidth="1"/>
    <col min="9989" max="9991" width="25" style="127" customWidth="1"/>
    <col min="9992" max="9992" width="9.140625" style="127"/>
    <col min="9993" max="9994" width="12.5703125" style="127" customWidth="1"/>
    <col min="9995" max="10233" width="9.140625" style="127"/>
    <col min="10234" max="10234" width="6.140625" style="127" customWidth="1"/>
    <col min="10235" max="10235" width="50.140625" style="127" customWidth="1"/>
    <col min="10236" max="10242" width="15.7109375" style="127" customWidth="1"/>
    <col min="10243" max="10244" width="19.85546875" style="127" customWidth="1"/>
    <col min="10245" max="10247" width="25" style="127" customWidth="1"/>
    <col min="10248" max="10248" width="9.140625" style="127"/>
    <col min="10249" max="10250" width="12.5703125" style="127" customWidth="1"/>
    <col min="10251" max="10489" width="9.140625" style="127"/>
    <col min="10490" max="10490" width="6.140625" style="127" customWidth="1"/>
    <col min="10491" max="10491" width="50.140625" style="127" customWidth="1"/>
    <col min="10492" max="10498" width="15.7109375" style="127" customWidth="1"/>
    <col min="10499" max="10500" width="19.85546875" style="127" customWidth="1"/>
    <col min="10501" max="10503" width="25" style="127" customWidth="1"/>
    <col min="10504" max="10504" width="9.140625" style="127"/>
    <col min="10505" max="10506" width="12.5703125" style="127" customWidth="1"/>
    <col min="10507" max="10745" width="9.140625" style="127"/>
    <col min="10746" max="10746" width="6.140625" style="127" customWidth="1"/>
    <col min="10747" max="10747" width="50.140625" style="127" customWidth="1"/>
    <col min="10748" max="10754" width="15.7109375" style="127" customWidth="1"/>
    <col min="10755" max="10756" width="19.85546875" style="127" customWidth="1"/>
    <col min="10757" max="10759" width="25" style="127" customWidth="1"/>
    <col min="10760" max="10760" width="9.140625" style="127"/>
    <col min="10761" max="10762" width="12.5703125" style="127" customWidth="1"/>
    <col min="10763" max="11001" width="9.140625" style="127"/>
    <col min="11002" max="11002" width="6.140625" style="127" customWidth="1"/>
    <col min="11003" max="11003" width="50.140625" style="127" customWidth="1"/>
    <col min="11004" max="11010" width="15.7109375" style="127" customWidth="1"/>
    <col min="11011" max="11012" width="19.85546875" style="127" customWidth="1"/>
    <col min="11013" max="11015" width="25" style="127" customWidth="1"/>
    <col min="11016" max="11016" width="9.140625" style="127"/>
    <col min="11017" max="11018" width="12.5703125" style="127" customWidth="1"/>
    <col min="11019" max="11257" width="9.140625" style="127"/>
    <col min="11258" max="11258" width="6.140625" style="127" customWidth="1"/>
    <col min="11259" max="11259" width="50.140625" style="127" customWidth="1"/>
    <col min="11260" max="11266" width="15.7109375" style="127" customWidth="1"/>
    <col min="11267" max="11268" width="19.85546875" style="127" customWidth="1"/>
    <col min="11269" max="11271" width="25" style="127" customWidth="1"/>
    <col min="11272" max="11272" width="9.140625" style="127"/>
    <col min="11273" max="11274" width="12.5703125" style="127" customWidth="1"/>
    <col min="11275" max="11513" width="9.140625" style="127"/>
    <col min="11514" max="11514" width="6.140625" style="127" customWidth="1"/>
    <col min="11515" max="11515" width="50.140625" style="127" customWidth="1"/>
    <col min="11516" max="11522" width="15.7109375" style="127" customWidth="1"/>
    <col min="11523" max="11524" width="19.85546875" style="127" customWidth="1"/>
    <col min="11525" max="11527" width="25" style="127" customWidth="1"/>
    <col min="11528" max="11528" width="9.140625" style="127"/>
    <col min="11529" max="11530" width="12.5703125" style="127" customWidth="1"/>
    <col min="11531" max="11769" width="9.140625" style="127"/>
    <col min="11770" max="11770" width="6.140625" style="127" customWidth="1"/>
    <col min="11771" max="11771" width="50.140625" style="127" customWidth="1"/>
    <col min="11772" max="11778" width="15.7109375" style="127" customWidth="1"/>
    <col min="11779" max="11780" width="19.85546875" style="127" customWidth="1"/>
    <col min="11781" max="11783" width="25" style="127" customWidth="1"/>
    <col min="11784" max="11784" width="9.140625" style="127"/>
    <col min="11785" max="11786" width="12.5703125" style="127" customWidth="1"/>
    <col min="11787" max="12025" width="9.140625" style="127"/>
    <col min="12026" max="12026" width="6.140625" style="127" customWidth="1"/>
    <col min="12027" max="12027" width="50.140625" style="127" customWidth="1"/>
    <col min="12028" max="12034" width="15.7109375" style="127" customWidth="1"/>
    <col min="12035" max="12036" width="19.85546875" style="127" customWidth="1"/>
    <col min="12037" max="12039" width="25" style="127" customWidth="1"/>
    <col min="12040" max="12040" width="9.140625" style="127"/>
    <col min="12041" max="12042" width="12.5703125" style="127" customWidth="1"/>
    <col min="12043" max="12281" width="9.140625" style="127"/>
    <col min="12282" max="12282" width="6.140625" style="127" customWidth="1"/>
    <col min="12283" max="12283" width="50.140625" style="127" customWidth="1"/>
    <col min="12284" max="12290" width="15.7109375" style="127" customWidth="1"/>
    <col min="12291" max="12292" width="19.85546875" style="127" customWidth="1"/>
    <col min="12293" max="12295" width="25" style="127" customWidth="1"/>
    <col min="12296" max="12296" width="9.140625" style="127"/>
    <col min="12297" max="12298" width="12.5703125" style="127" customWidth="1"/>
    <col min="12299" max="12537" width="9.140625" style="127"/>
    <col min="12538" max="12538" width="6.140625" style="127" customWidth="1"/>
    <col min="12539" max="12539" width="50.140625" style="127" customWidth="1"/>
    <col min="12540" max="12546" width="15.7109375" style="127" customWidth="1"/>
    <col min="12547" max="12548" width="19.85546875" style="127" customWidth="1"/>
    <col min="12549" max="12551" width="25" style="127" customWidth="1"/>
    <col min="12552" max="12552" width="9.140625" style="127"/>
    <col min="12553" max="12554" width="12.5703125" style="127" customWidth="1"/>
    <col min="12555" max="12793" width="9.140625" style="127"/>
    <col min="12794" max="12794" width="6.140625" style="127" customWidth="1"/>
    <col min="12795" max="12795" width="50.140625" style="127" customWidth="1"/>
    <col min="12796" max="12802" width="15.7109375" style="127" customWidth="1"/>
    <col min="12803" max="12804" width="19.85546875" style="127" customWidth="1"/>
    <col min="12805" max="12807" width="25" style="127" customWidth="1"/>
    <col min="12808" max="12808" width="9.140625" style="127"/>
    <col min="12809" max="12810" width="12.5703125" style="127" customWidth="1"/>
    <col min="12811" max="13049" width="9.140625" style="127"/>
    <col min="13050" max="13050" width="6.140625" style="127" customWidth="1"/>
    <col min="13051" max="13051" width="50.140625" style="127" customWidth="1"/>
    <col min="13052" max="13058" width="15.7109375" style="127" customWidth="1"/>
    <col min="13059" max="13060" width="19.85546875" style="127" customWidth="1"/>
    <col min="13061" max="13063" width="25" style="127" customWidth="1"/>
    <col min="13064" max="13064" width="9.140625" style="127"/>
    <col min="13065" max="13066" width="12.5703125" style="127" customWidth="1"/>
    <col min="13067" max="13305" width="9.140625" style="127"/>
    <col min="13306" max="13306" width="6.140625" style="127" customWidth="1"/>
    <col min="13307" max="13307" width="50.140625" style="127" customWidth="1"/>
    <col min="13308" max="13314" width="15.7109375" style="127" customWidth="1"/>
    <col min="13315" max="13316" width="19.85546875" style="127" customWidth="1"/>
    <col min="13317" max="13319" width="25" style="127" customWidth="1"/>
    <col min="13320" max="13320" width="9.140625" style="127"/>
    <col min="13321" max="13322" width="12.5703125" style="127" customWidth="1"/>
    <col min="13323" max="13561" width="9.140625" style="127"/>
    <col min="13562" max="13562" width="6.140625" style="127" customWidth="1"/>
    <col min="13563" max="13563" width="50.140625" style="127" customWidth="1"/>
    <col min="13564" max="13570" width="15.7109375" style="127" customWidth="1"/>
    <col min="13571" max="13572" width="19.85546875" style="127" customWidth="1"/>
    <col min="13573" max="13575" width="25" style="127" customWidth="1"/>
    <col min="13576" max="13576" width="9.140625" style="127"/>
    <col min="13577" max="13578" width="12.5703125" style="127" customWidth="1"/>
    <col min="13579" max="13817" width="9.140625" style="127"/>
    <col min="13818" max="13818" width="6.140625" style="127" customWidth="1"/>
    <col min="13819" max="13819" width="50.140625" style="127" customWidth="1"/>
    <col min="13820" max="13826" width="15.7109375" style="127" customWidth="1"/>
    <col min="13827" max="13828" width="19.85546875" style="127" customWidth="1"/>
    <col min="13829" max="13831" width="25" style="127" customWidth="1"/>
    <col min="13832" max="13832" width="9.140625" style="127"/>
    <col min="13833" max="13834" width="12.5703125" style="127" customWidth="1"/>
    <col min="13835" max="14073" width="9.140625" style="127"/>
    <col min="14074" max="14074" width="6.140625" style="127" customWidth="1"/>
    <col min="14075" max="14075" width="50.140625" style="127" customWidth="1"/>
    <col min="14076" max="14082" width="15.7109375" style="127" customWidth="1"/>
    <col min="14083" max="14084" width="19.85546875" style="127" customWidth="1"/>
    <col min="14085" max="14087" width="25" style="127" customWidth="1"/>
    <col min="14088" max="14088" width="9.140625" style="127"/>
    <col min="14089" max="14090" width="12.5703125" style="127" customWidth="1"/>
    <col min="14091" max="14329" width="9.140625" style="127"/>
    <col min="14330" max="14330" width="6.140625" style="127" customWidth="1"/>
    <col min="14331" max="14331" width="50.140625" style="127" customWidth="1"/>
    <col min="14332" max="14338" width="15.7109375" style="127" customWidth="1"/>
    <col min="14339" max="14340" width="19.85546875" style="127" customWidth="1"/>
    <col min="14341" max="14343" width="25" style="127" customWidth="1"/>
    <col min="14344" max="14344" width="9.140625" style="127"/>
    <col min="14345" max="14346" width="12.5703125" style="127" customWidth="1"/>
    <col min="14347" max="14585" width="9.140625" style="127"/>
    <col min="14586" max="14586" width="6.140625" style="127" customWidth="1"/>
    <col min="14587" max="14587" width="50.140625" style="127" customWidth="1"/>
    <col min="14588" max="14594" width="15.7109375" style="127" customWidth="1"/>
    <col min="14595" max="14596" width="19.85546875" style="127" customWidth="1"/>
    <col min="14597" max="14599" width="25" style="127" customWidth="1"/>
    <col min="14600" max="14600" width="9.140625" style="127"/>
    <col min="14601" max="14602" width="12.5703125" style="127" customWidth="1"/>
    <col min="14603" max="14841" width="9.140625" style="127"/>
    <col min="14842" max="14842" width="6.140625" style="127" customWidth="1"/>
    <col min="14843" max="14843" width="50.140625" style="127" customWidth="1"/>
    <col min="14844" max="14850" width="15.7109375" style="127" customWidth="1"/>
    <col min="14851" max="14852" width="19.85546875" style="127" customWidth="1"/>
    <col min="14853" max="14855" width="25" style="127" customWidth="1"/>
    <col min="14856" max="14856" width="9.140625" style="127"/>
    <col min="14857" max="14858" width="12.5703125" style="127" customWidth="1"/>
    <col min="14859" max="15097" width="9.140625" style="127"/>
    <col min="15098" max="15098" width="6.140625" style="127" customWidth="1"/>
    <col min="15099" max="15099" width="50.140625" style="127" customWidth="1"/>
    <col min="15100" max="15106" width="15.7109375" style="127" customWidth="1"/>
    <col min="15107" max="15108" width="19.85546875" style="127" customWidth="1"/>
    <col min="15109" max="15111" width="25" style="127" customWidth="1"/>
    <col min="15112" max="15112" width="9.140625" style="127"/>
    <col min="15113" max="15114" width="12.5703125" style="127" customWidth="1"/>
    <col min="15115" max="15353" width="9.140625" style="127"/>
    <col min="15354" max="15354" width="6.140625" style="127" customWidth="1"/>
    <col min="15355" max="15355" width="50.140625" style="127" customWidth="1"/>
    <col min="15356" max="15362" width="15.7109375" style="127" customWidth="1"/>
    <col min="15363" max="15364" width="19.85546875" style="127" customWidth="1"/>
    <col min="15365" max="15367" width="25" style="127" customWidth="1"/>
    <col min="15368" max="15368" width="9.140625" style="127"/>
    <col min="15369" max="15370" width="12.5703125" style="127" customWidth="1"/>
    <col min="15371" max="15609" width="9.140625" style="127"/>
    <col min="15610" max="15610" width="6.140625" style="127" customWidth="1"/>
    <col min="15611" max="15611" width="50.140625" style="127" customWidth="1"/>
    <col min="15612" max="15618" width="15.7109375" style="127" customWidth="1"/>
    <col min="15619" max="15620" width="19.85546875" style="127" customWidth="1"/>
    <col min="15621" max="15623" width="25" style="127" customWidth="1"/>
    <col min="15624" max="15624" width="9.140625" style="127"/>
    <col min="15625" max="15626" width="12.5703125" style="127" customWidth="1"/>
    <col min="15627" max="15865" width="9.140625" style="127"/>
    <col min="15866" max="15866" width="6.140625" style="127" customWidth="1"/>
    <col min="15867" max="15867" width="50.140625" style="127" customWidth="1"/>
    <col min="15868" max="15874" width="15.7109375" style="127" customWidth="1"/>
    <col min="15875" max="15876" width="19.85546875" style="127" customWidth="1"/>
    <col min="15877" max="15879" width="25" style="127" customWidth="1"/>
    <col min="15880" max="15880" width="9.140625" style="127"/>
    <col min="15881" max="15882" width="12.5703125" style="127" customWidth="1"/>
    <col min="15883" max="16121" width="9.140625" style="127"/>
    <col min="16122" max="16122" width="6.140625" style="127" customWidth="1"/>
    <col min="16123" max="16123" width="50.140625" style="127" customWidth="1"/>
    <col min="16124" max="16130" width="15.7109375" style="127" customWidth="1"/>
    <col min="16131" max="16132" width="19.85546875" style="127" customWidth="1"/>
    <col min="16133" max="16135" width="25" style="127" customWidth="1"/>
    <col min="16136" max="16136" width="9.140625" style="127"/>
    <col min="16137" max="16138" width="12.5703125" style="127" customWidth="1"/>
    <col min="16139" max="16384" width="9.140625" style="127"/>
  </cols>
  <sheetData>
    <row r="1" spans="1:12" ht="16.149999999999999" customHeight="1" x14ac:dyDescent="0.25">
      <c r="B1" s="128"/>
      <c r="C1" s="128"/>
      <c r="D1" s="128"/>
      <c r="E1" s="128"/>
      <c r="F1" s="128"/>
      <c r="G1" s="128"/>
      <c r="H1" s="128"/>
      <c r="I1" s="129"/>
      <c r="J1" s="129"/>
    </row>
    <row r="2" spans="1:12" ht="26.45" customHeight="1" x14ac:dyDescent="0.3">
      <c r="A2" s="195" t="s">
        <v>117</v>
      </c>
      <c r="B2" s="195"/>
      <c r="C2" s="195"/>
      <c r="D2" s="195"/>
      <c r="E2" s="195"/>
      <c r="F2" s="195"/>
      <c r="G2" s="195"/>
      <c r="H2" s="195"/>
      <c r="I2" s="195"/>
      <c r="J2" s="195"/>
    </row>
    <row r="3" spans="1:12" ht="16.5" customHeight="1" x14ac:dyDescent="0.3">
      <c r="A3" s="195" t="s">
        <v>77</v>
      </c>
      <c r="B3" s="195"/>
      <c r="C3" s="195"/>
      <c r="D3" s="195"/>
      <c r="E3" s="195"/>
      <c r="F3" s="195"/>
      <c r="G3" s="195"/>
      <c r="H3" s="195"/>
      <c r="I3" s="195"/>
      <c r="J3" s="195"/>
    </row>
    <row r="4" spans="1:12" ht="15.75" customHeight="1" thickBot="1" x14ac:dyDescent="0.3">
      <c r="A4" s="130"/>
      <c r="B4" s="196"/>
      <c r="C4" s="196"/>
      <c r="D4" s="196"/>
      <c r="E4" s="196"/>
      <c r="F4" s="196"/>
      <c r="G4" s="196"/>
      <c r="H4" s="196"/>
      <c r="I4" s="196"/>
      <c r="J4" s="196"/>
    </row>
    <row r="5" spans="1:12" ht="171" customHeight="1" thickBot="1" x14ac:dyDescent="0.3">
      <c r="A5" s="131" t="s">
        <v>1</v>
      </c>
      <c r="B5" s="132" t="s">
        <v>2</v>
      </c>
      <c r="C5" s="133" t="s">
        <v>3</v>
      </c>
      <c r="D5" s="134" t="s">
        <v>4</v>
      </c>
      <c r="E5" s="134" t="s">
        <v>72</v>
      </c>
      <c r="F5" s="134" t="s">
        <v>73</v>
      </c>
      <c r="G5" s="135" t="s">
        <v>8</v>
      </c>
      <c r="H5" s="135" t="s">
        <v>9</v>
      </c>
      <c r="I5" s="143" t="s">
        <v>11</v>
      </c>
      <c r="J5" s="144" t="s">
        <v>75</v>
      </c>
    </row>
    <row r="6" spans="1:12" ht="15" customHeight="1" thickBot="1" x14ac:dyDescent="0.3">
      <c r="A6" s="136">
        <v>1</v>
      </c>
      <c r="B6" s="137">
        <v>2</v>
      </c>
      <c r="C6" s="138">
        <v>3</v>
      </c>
      <c r="D6" s="139">
        <v>4</v>
      </c>
      <c r="E6" s="139">
        <v>5</v>
      </c>
      <c r="F6" s="139">
        <v>6</v>
      </c>
      <c r="G6" s="140">
        <v>7</v>
      </c>
      <c r="H6" s="140">
        <v>8</v>
      </c>
      <c r="I6" s="137" t="s">
        <v>74</v>
      </c>
      <c r="J6" s="141">
        <v>10</v>
      </c>
    </row>
    <row r="7" spans="1:12" ht="31.5" x14ac:dyDescent="0.25">
      <c r="A7" s="145">
        <v>1</v>
      </c>
      <c r="B7" s="149" t="s">
        <v>79</v>
      </c>
      <c r="C7" s="146">
        <v>50</v>
      </c>
      <c r="D7" s="147">
        <v>24</v>
      </c>
      <c r="E7" s="147">
        <v>35</v>
      </c>
      <c r="F7" s="147">
        <v>15</v>
      </c>
      <c r="G7" s="148">
        <v>2</v>
      </c>
      <c r="H7" s="169">
        <v>2</v>
      </c>
      <c r="I7" s="150">
        <f t="shared" ref="I7:I44" si="0">C7+D7+E7+F7+G7+H7</f>
        <v>128</v>
      </c>
      <c r="J7" s="170">
        <v>1373.28</v>
      </c>
      <c r="L7" s="142"/>
    </row>
    <row r="8" spans="1:12" ht="32.25" thickBot="1" x14ac:dyDescent="0.3">
      <c r="A8" s="171">
        <v>2</v>
      </c>
      <c r="B8" s="172" t="s">
        <v>80</v>
      </c>
      <c r="C8" s="173">
        <v>50</v>
      </c>
      <c r="D8" s="174">
        <v>24</v>
      </c>
      <c r="E8" s="174">
        <v>35</v>
      </c>
      <c r="F8" s="174"/>
      <c r="G8" s="175">
        <v>2</v>
      </c>
      <c r="H8" s="176">
        <v>2</v>
      </c>
      <c r="I8" s="177">
        <f t="shared" si="0"/>
        <v>113</v>
      </c>
      <c r="J8" s="151">
        <v>1373.28</v>
      </c>
      <c r="L8" s="142"/>
    </row>
    <row r="9" spans="1:12" ht="31.5" x14ac:dyDescent="0.25">
      <c r="A9" s="152">
        <v>3</v>
      </c>
      <c r="B9" s="149" t="s">
        <v>81</v>
      </c>
      <c r="C9" s="153">
        <v>30</v>
      </c>
      <c r="D9" s="154">
        <v>24</v>
      </c>
      <c r="E9" s="154"/>
      <c r="F9" s="154">
        <v>15</v>
      </c>
      <c r="G9" s="155">
        <v>2</v>
      </c>
      <c r="H9" s="156">
        <v>2</v>
      </c>
      <c r="I9" s="150">
        <f t="shared" si="0"/>
        <v>73</v>
      </c>
      <c r="J9" s="157">
        <v>1307.43</v>
      </c>
      <c r="L9" s="142"/>
    </row>
    <row r="10" spans="1:12" ht="31.5" x14ac:dyDescent="0.25">
      <c r="A10" s="145">
        <v>4</v>
      </c>
      <c r="B10" s="158" t="s">
        <v>82</v>
      </c>
      <c r="C10" s="146">
        <v>30</v>
      </c>
      <c r="D10" s="147">
        <v>24</v>
      </c>
      <c r="E10" s="147"/>
      <c r="F10" s="147"/>
      <c r="G10" s="148">
        <v>2</v>
      </c>
      <c r="H10" s="159">
        <v>2</v>
      </c>
      <c r="I10" s="160">
        <f t="shared" si="0"/>
        <v>58</v>
      </c>
      <c r="J10" s="161">
        <v>1038.78</v>
      </c>
      <c r="L10" s="142"/>
    </row>
    <row r="11" spans="1:12" ht="31.5" x14ac:dyDescent="0.25">
      <c r="A11" s="145">
        <v>5</v>
      </c>
      <c r="B11" s="158" t="s">
        <v>83</v>
      </c>
      <c r="C11" s="146">
        <v>30</v>
      </c>
      <c r="D11" s="147">
        <v>24</v>
      </c>
      <c r="E11" s="147">
        <v>35</v>
      </c>
      <c r="F11" s="147">
        <v>15</v>
      </c>
      <c r="G11" s="148">
        <v>2</v>
      </c>
      <c r="H11" s="159">
        <v>2</v>
      </c>
      <c r="I11" s="160">
        <f t="shared" si="0"/>
        <v>108</v>
      </c>
      <c r="J11" s="161">
        <v>1373.28</v>
      </c>
      <c r="L11" s="142"/>
    </row>
    <row r="12" spans="1:12" ht="32.25" thickBot="1" x14ac:dyDescent="0.3">
      <c r="A12" s="162">
        <v>6</v>
      </c>
      <c r="B12" s="163" t="s">
        <v>84</v>
      </c>
      <c r="C12" s="164">
        <v>30</v>
      </c>
      <c r="D12" s="165">
        <v>24</v>
      </c>
      <c r="E12" s="165">
        <v>35</v>
      </c>
      <c r="F12" s="165"/>
      <c r="G12" s="166">
        <v>2</v>
      </c>
      <c r="H12" s="167">
        <v>2</v>
      </c>
      <c r="I12" s="168">
        <f t="shared" si="0"/>
        <v>93</v>
      </c>
      <c r="J12" s="151">
        <v>1373.28</v>
      </c>
      <c r="L12" s="142"/>
    </row>
    <row r="13" spans="1:12" ht="31.5" x14ac:dyDescent="0.25">
      <c r="A13" s="178">
        <v>7</v>
      </c>
      <c r="B13" s="179" t="s">
        <v>85</v>
      </c>
      <c r="C13" s="180">
        <v>30</v>
      </c>
      <c r="D13" s="181">
        <v>24</v>
      </c>
      <c r="E13" s="181"/>
      <c r="F13" s="181">
        <v>15</v>
      </c>
      <c r="G13" s="182">
        <v>2</v>
      </c>
      <c r="H13" s="169">
        <v>2</v>
      </c>
      <c r="I13" s="183">
        <f t="shared" si="0"/>
        <v>73</v>
      </c>
      <c r="J13" s="157">
        <v>1307.43</v>
      </c>
      <c r="L13" s="142"/>
    </row>
    <row r="14" spans="1:12" ht="31.5" x14ac:dyDescent="0.25">
      <c r="A14" s="145">
        <v>8</v>
      </c>
      <c r="B14" s="158" t="s">
        <v>86</v>
      </c>
      <c r="C14" s="146">
        <v>30</v>
      </c>
      <c r="D14" s="147">
        <v>24</v>
      </c>
      <c r="E14" s="147"/>
      <c r="F14" s="147"/>
      <c r="G14" s="148">
        <v>2</v>
      </c>
      <c r="H14" s="159">
        <v>2</v>
      </c>
      <c r="I14" s="160">
        <f t="shared" si="0"/>
        <v>58</v>
      </c>
      <c r="J14" s="161">
        <v>1038.78</v>
      </c>
      <c r="L14" s="142"/>
    </row>
    <row r="15" spans="1:12" ht="31.5" x14ac:dyDescent="0.25">
      <c r="A15" s="145">
        <v>9</v>
      </c>
      <c r="B15" s="158" t="s">
        <v>87</v>
      </c>
      <c r="C15" s="146">
        <v>30</v>
      </c>
      <c r="D15" s="147">
        <v>24</v>
      </c>
      <c r="E15" s="147">
        <v>35</v>
      </c>
      <c r="F15" s="147">
        <v>15</v>
      </c>
      <c r="G15" s="148">
        <v>2</v>
      </c>
      <c r="H15" s="159">
        <v>2</v>
      </c>
      <c r="I15" s="160">
        <f t="shared" si="0"/>
        <v>108</v>
      </c>
      <c r="J15" s="161">
        <v>1373.28</v>
      </c>
      <c r="L15" s="142"/>
    </row>
    <row r="16" spans="1:12" ht="32.25" thickBot="1" x14ac:dyDescent="0.3">
      <c r="A16" s="171">
        <v>10</v>
      </c>
      <c r="B16" s="172" t="s">
        <v>88</v>
      </c>
      <c r="C16" s="173">
        <v>30</v>
      </c>
      <c r="D16" s="174">
        <v>24</v>
      </c>
      <c r="E16" s="174">
        <v>35</v>
      </c>
      <c r="F16" s="174"/>
      <c r="G16" s="175">
        <v>2</v>
      </c>
      <c r="H16" s="176">
        <v>2</v>
      </c>
      <c r="I16" s="177">
        <f t="shared" si="0"/>
        <v>93</v>
      </c>
      <c r="J16" s="151">
        <v>1373.28</v>
      </c>
      <c r="L16" s="142"/>
    </row>
    <row r="17" spans="1:12" ht="32.25" thickBot="1" x14ac:dyDescent="0.3">
      <c r="A17" s="152">
        <v>11</v>
      </c>
      <c r="B17" s="149" t="s">
        <v>89</v>
      </c>
      <c r="C17" s="153">
        <v>40</v>
      </c>
      <c r="D17" s="154">
        <v>24</v>
      </c>
      <c r="E17" s="154"/>
      <c r="F17" s="154">
        <v>15</v>
      </c>
      <c r="G17" s="155">
        <v>2</v>
      </c>
      <c r="H17" s="156">
        <v>2</v>
      </c>
      <c r="I17" s="150">
        <f t="shared" si="0"/>
        <v>83</v>
      </c>
      <c r="J17" s="151">
        <v>1373.28</v>
      </c>
      <c r="L17" s="142"/>
    </row>
    <row r="18" spans="1:12" ht="31.5" x14ac:dyDescent="0.25">
      <c r="A18" s="145">
        <v>12</v>
      </c>
      <c r="B18" s="158" t="s">
        <v>90</v>
      </c>
      <c r="C18" s="146">
        <v>40</v>
      </c>
      <c r="D18" s="147">
        <v>24</v>
      </c>
      <c r="E18" s="147"/>
      <c r="F18" s="147"/>
      <c r="G18" s="148">
        <v>2</v>
      </c>
      <c r="H18" s="159">
        <v>2</v>
      </c>
      <c r="I18" s="160">
        <f t="shared" si="0"/>
        <v>68</v>
      </c>
      <c r="J18" s="161">
        <v>1217.8800000000001</v>
      </c>
      <c r="L18" s="142"/>
    </row>
    <row r="19" spans="1:12" ht="31.5" x14ac:dyDescent="0.25">
      <c r="A19" s="145">
        <v>13</v>
      </c>
      <c r="B19" s="158" t="s">
        <v>91</v>
      </c>
      <c r="C19" s="146">
        <v>40</v>
      </c>
      <c r="D19" s="147">
        <v>24</v>
      </c>
      <c r="E19" s="147">
        <v>35</v>
      </c>
      <c r="F19" s="147">
        <v>15</v>
      </c>
      <c r="G19" s="148">
        <v>2</v>
      </c>
      <c r="H19" s="159">
        <v>2</v>
      </c>
      <c r="I19" s="160">
        <f t="shared" si="0"/>
        <v>118</v>
      </c>
      <c r="J19" s="161">
        <v>1373.28</v>
      </c>
      <c r="L19" s="142"/>
    </row>
    <row r="20" spans="1:12" ht="32.25" thickBot="1" x14ac:dyDescent="0.3">
      <c r="A20" s="162">
        <v>14</v>
      </c>
      <c r="B20" s="163" t="s">
        <v>92</v>
      </c>
      <c r="C20" s="164">
        <v>40</v>
      </c>
      <c r="D20" s="165">
        <v>24</v>
      </c>
      <c r="E20" s="165">
        <v>35</v>
      </c>
      <c r="F20" s="165"/>
      <c r="G20" s="166">
        <v>2</v>
      </c>
      <c r="H20" s="176">
        <v>2</v>
      </c>
      <c r="I20" s="168">
        <f t="shared" si="0"/>
        <v>103</v>
      </c>
      <c r="J20" s="151">
        <v>1373.28</v>
      </c>
      <c r="L20" s="142"/>
    </row>
    <row r="21" spans="1:12" ht="31.5" x14ac:dyDescent="0.25">
      <c r="A21" s="178">
        <v>15</v>
      </c>
      <c r="B21" s="179" t="s">
        <v>93</v>
      </c>
      <c r="C21" s="180">
        <v>40</v>
      </c>
      <c r="D21" s="181">
        <v>24</v>
      </c>
      <c r="E21" s="181"/>
      <c r="F21" s="181">
        <v>15</v>
      </c>
      <c r="G21" s="182">
        <v>2</v>
      </c>
      <c r="H21" s="169">
        <v>2</v>
      </c>
      <c r="I21" s="183">
        <f t="shared" si="0"/>
        <v>83</v>
      </c>
      <c r="J21" s="184">
        <v>1373.28</v>
      </c>
      <c r="L21" s="142"/>
    </row>
    <row r="22" spans="1:12" ht="31.5" x14ac:dyDescent="0.25">
      <c r="A22" s="145">
        <v>16</v>
      </c>
      <c r="B22" s="158" t="s">
        <v>94</v>
      </c>
      <c r="C22" s="146">
        <v>40</v>
      </c>
      <c r="D22" s="147">
        <v>24</v>
      </c>
      <c r="E22" s="147"/>
      <c r="F22" s="147"/>
      <c r="G22" s="148">
        <v>2</v>
      </c>
      <c r="H22" s="159">
        <v>2</v>
      </c>
      <c r="I22" s="160">
        <f t="shared" si="0"/>
        <v>68</v>
      </c>
      <c r="J22" s="161">
        <v>1217.8800000000001</v>
      </c>
      <c r="L22" s="142"/>
    </row>
    <row r="23" spans="1:12" ht="31.5" x14ac:dyDescent="0.25">
      <c r="A23" s="145">
        <v>17</v>
      </c>
      <c r="B23" s="158" t="s">
        <v>95</v>
      </c>
      <c r="C23" s="146">
        <v>40</v>
      </c>
      <c r="D23" s="147">
        <v>24</v>
      </c>
      <c r="E23" s="147">
        <v>35</v>
      </c>
      <c r="F23" s="147">
        <v>15</v>
      </c>
      <c r="G23" s="148">
        <v>2</v>
      </c>
      <c r="H23" s="159">
        <v>2</v>
      </c>
      <c r="I23" s="160">
        <f t="shared" si="0"/>
        <v>118</v>
      </c>
      <c r="J23" s="161">
        <v>1373.28</v>
      </c>
      <c r="L23" s="142"/>
    </row>
    <row r="24" spans="1:12" ht="32.25" thickBot="1" x14ac:dyDescent="0.3">
      <c r="A24" s="171">
        <v>18</v>
      </c>
      <c r="B24" s="172" t="s">
        <v>96</v>
      </c>
      <c r="C24" s="173">
        <v>40</v>
      </c>
      <c r="D24" s="174">
        <v>24</v>
      </c>
      <c r="E24" s="174">
        <v>35</v>
      </c>
      <c r="F24" s="174"/>
      <c r="G24" s="175">
        <v>2</v>
      </c>
      <c r="H24" s="176">
        <v>2</v>
      </c>
      <c r="I24" s="177">
        <f t="shared" si="0"/>
        <v>103</v>
      </c>
      <c r="J24" s="151">
        <v>1373.28</v>
      </c>
      <c r="L24" s="142"/>
    </row>
    <row r="25" spans="1:12" ht="31.5" x14ac:dyDescent="0.25">
      <c r="A25" s="152">
        <v>19</v>
      </c>
      <c r="B25" s="149" t="s">
        <v>97</v>
      </c>
      <c r="C25" s="153">
        <v>30</v>
      </c>
      <c r="D25" s="154">
        <v>14</v>
      </c>
      <c r="E25" s="154"/>
      <c r="F25" s="154">
        <v>15</v>
      </c>
      <c r="G25" s="155">
        <v>2</v>
      </c>
      <c r="H25" s="156">
        <v>2</v>
      </c>
      <c r="I25" s="150">
        <f t="shared" si="0"/>
        <v>63</v>
      </c>
      <c r="J25" s="157">
        <v>1128.33</v>
      </c>
      <c r="L25" s="142"/>
    </row>
    <row r="26" spans="1:12" ht="31.5" x14ac:dyDescent="0.25">
      <c r="A26" s="145">
        <v>20</v>
      </c>
      <c r="B26" s="158" t="s">
        <v>98</v>
      </c>
      <c r="C26" s="146">
        <v>30</v>
      </c>
      <c r="D26" s="147">
        <v>14</v>
      </c>
      <c r="E26" s="147"/>
      <c r="F26" s="147"/>
      <c r="G26" s="148">
        <v>2</v>
      </c>
      <c r="H26" s="159">
        <v>2</v>
      </c>
      <c r="I26" s="160">
        <f t="shared" si="0"/>
        <v>48</v>
      </c>
      <c r="J26" s="161">
        <v>859.68</v>
      </c>
      <c r="L26" s="142"/>
    </row>
    <row r="27" spans="1:12" ht="31.5" x14ac:dyDescent="0.25">
      <c r="A27" s="145">
        <v>21</v>
      </c>
      <c r="B27" s="158" t="s">
        <v>99</v>
      </c>
      <c r="C27" s="146">
        <v>30</v>
      </c>
      <c r="D27" s="147">
        <v>14</v>
      </c>
      <c r="E27" s="147">
        <v>35</v>
      </c>
      <c r="F27" s="147">
        <v>15</v>
      </c>
      <c r="G27" s="148">
        <v>2</v>
      </c>
      <c r="H27" s="159">
        <v>2</v>
      </c>
      <c r="I27" s="160">
        <f t="shared" si="0"/>
        <v>98</v>
      </c>
      <c r="J27" s="161">
        <v>1373.28</v>
      </c>
      <c r="L27" s="142"/>
    </row>
    <row r="28" spans="1:12" ht="32.25" thickBot="1" x14ac:dyDescent="0.3">
      <c r="A28" s="162">
        <v>22</v>
      </c>
      <c r="B28" s="163" t="s">
        <v>100</v>
      </c>
      <c r="C28" s="164">
        <v>30</v>
      </c>
      <c r="D28" s="165">
        <v>14</v>
      </c>
      <c r="E28" s="165">
        <v>35</v>
      </c>
      <c r="F28" s="165"/>
      <c r="G28" s="166">
        <v>2</v>
      </c>
      <c r="H28" s="167">
        <v>2</v>
      </c>
      <c r="I28" s="168">
        <f t="shared" si="0"/>
        <v>83</v>
      </c>
      <c r="J28" s="151">
        <v>1373.28</v>
      </c>
      <c r="L28" s="142"/>
    </row>
    <row r="29" spans="1:12" ht="31.5" x14ac:dyDescent="0.25">
      <c r="A29" s="178">
        <v>23</v>
      </c>
      <c r="B29" s="179" t="s">
        <v>101</v>
      </c>
      <c r="C29" s="180">
        <v>25</v>
      </c>
      <c r="D29" s="181">
        <v>16</v>
      </c>
      <c r="E29" s="181"/>
      <c r="F29" s="181">
        <v>15</v>
      </c>
      <c r="G29" s="182">
        <v>2</v>
      </c>
      <c r="H29" s="169">
        <v>2</v>
      </c>
      <c r="I29" s="183">
        <f t="shared" si="0"/>
        <v>60</v>
      </c>
      <c r="J29" s="185">
        <v>1074.5999999999999</v>
      </c>
      <c r="L29" s="142"/>
    </row>
    <row r="30" spans="1:12" ht="31.5" x14ac:dyDescent="0.25">
      <c r="A30" s="145">
        <v>24</v>
      </c>
      <c r="B30" s="158" t="s">
        <v>102</v>
      </c>
      <c r="C30" s="146">
        <v>25</v>
      </c>
      <c r="D30" s="147">
        <v>16</v>
      </c>
      <c r="E30" s="147"/>
      <c r="F30" s="147"/>
      <c r="G30" s="148">
        <v>2</v>
      </c>
      <c r="H30" s="159">
        <v>2</v>
      </c>
      <c r="I30" s="160">
        <f t="shared" si="0"/>
        <v>45</v>
      </c>
      <c r="J30" s="185">
        <v>805.95</v>
      </c>
      <c r="L30" s="142"/>
    </row>
    <row r="31" spans="1:12" ht="31.5" x14ac:dyDescent="0.25">
      <c r="A31" s="145">
        <v>25</v>
      </c>
      <c r="B31" s="158" t="s">
        <v>103</v>
      </c>
      <c r="C31" s="146">
        <v>25</v>
      </c>
      <c r="D31" s="147">
        <v>16</v>
      </c>
      <c r="E31" s="147">
        <v>35</v>
      </c>
      <c r="F31" s="147">
        <v>15</v>
      </c>
      <c r="G31" s="148">
        <v>2</v>
      </c>
      <c r="H31" s="159">
        <v>2</v>
      </c>
      <c r="I31" s="160">
        <f t="shared" si="0"/>
        <v>95</v>
      </c>
      <c r="J31" s="186">
        <v>1373.28</v>
      </c>
      <c r="L31" s="142"/>
    </row>
    <row r="32" spans="1:12" ht="32.25" thickBot="1" x14ac:dyDescent="0.3">
      <c r="A32" s="171">
        <v>26</v>
      </c>
      <c r="B32" s="172" t="s">
        <v>104</v>
      </c>
      <c r="C32" s="173">
        <v>25</v>
      </c>
      <c r="D32" s="174">
        <v>16</v>
      </c>
      <c r="E32" s="174">
        <v>35</v>
      </c>
      <c r="F32" s="174"/>
      <c r="G32" s="175">
        <v>2</v>
      </c>
      <c r="H32" s="176">
        <v>2</v>
      </c>
      <c r="I32" s="177">
        <f t="shared" si="0"/>
        <v>80</v>
      </c>
      <c r="J32" s="187">
        <v>1373.28</v>
      </c>
      <c r="L32" s="142"/>
    </row>
    <row r="33" spans="1:16" ht="31.5" x14ac:dyDescent="0.25">
      <c r="A33" s="152">
        <v>27</v>
      </c>
      <c r="B33" s="149" t="s">
        <v>105</v>
      </c>
      <c r="C33" s="153">
        <v>25</v>
      </c>
      <c r="D33" s="154">
        <v>16</v>
      </c>
      <c r="E33" s="154"/>
      <c r="F33" s="154">
        <v>15</v>
      </c>
      <c r="G33" s="155">
        <v>2</v>
      </c>
      <c r="H33" s="156">
        <v>2</v>
      </c>
      <c r="I33" s="150">
        <f t="shared" si="0"/>
        <v>60</v>
      </c>
      <c r="J33" s="185">
        <v>1074.5999999999999</v>
      </c>
      <c r="L33" s="142"/>
    </row>
    <row r="34" spans="1:16" ht="31.5" x14ac:dyDescent="0.25">
      <c r="A34" s="145">
        <v>28</v>
      </c>
      <c r="B34" s="158" t="s">
        <v>106</v>
      </c>
      <c r="C34" s="146">
        <v>25</v>
      </c>
      <c r="D34" s="147">
        <v>16</v>
      </c>
      <c r="E34" s="147"/>
      <c r="F34" s="147"/>
      <c r="G34" s="148">
        <v>2</v>
      </c>
      <c r="H34" s="159">
        <v>2</v>
      </c>
      <c r="I34" s="160">
        <f t="shared" si="0"/>
        <v>45</v>
      </c>
      <c r="J34" s="185">
        <v>805.95</v>
      </c>
      <c r="L34" s="142"/>
    </row>
    <row r="35" spans="1:16" ht="31.5" x14ac:dyDescent="0.25">
      <c r="A35" s="145">
        <v>29</v>
      </c>
      <c r="B35" s="158" t="s">
        <v>107</v>
      </c>
      <c r="C35" s="146">
        <v>25</v>
      </c>
      <c r="D35" s="147">
        <v>16</v>
      </c>
      <c r="E35" s="147">
        <v>35</v>
      </c>
      <c r="F35" s="147">
        <v>15</v>
      </c>
      <c r="G35" s="148">
        <v>2</v>
      </c>
      <c r="H35" s="159">
        <v>2</v>
      </c>
      <c r="I35" s="160">
        <f t="shared" si="0"/>
        <v>95</v>
      </c>
      <c r="J35" s="186">
        <v>1373.28</v>
      </c>
      <c r="L35" s="142"/>
    </row>
    <row r="36" spans="1:16" ht="32.25" thickBot="1" x14ac:dyDescent="0.3">
      <c r="A36" s="162">
        <v>30</v>
      </c>
      <c r="B36" s="163" t="s">
        <v>108</v>
      </c>
      <c r="C36" s="164">
        <v>25</v>
      </c>
      <c r="D36" s="165">
        <v>16</v>
      </c>
      <c r="E36" s="165">
        <v>35</v>
      </c>
      <c r="F36" s="165"/>
      <c r="G36" s="166">
        <v>2</v>
      </c>
      <c r="H36" s="167">
        <v>2</v>
      </c>
      <c r="I36" s="168">
        <f t="shared" si="0"/>
        <v>80</v>
      </c>
      <c r="J36" s="187">
        <v>1373.28</v>
      </c>
      <c r="L36" s="142"/>
    </row>
    <row r="37" spans="1:16" ht="31.5" x14ac:dyDescent="0.25">
      <c r="A37" s="178">
        <v>31</v>
      </c>
      <c r="B37" s="179" t="s">
        <v>109</v>
      </c>
      <c r="C37" s="180">
        <v>20</v>
      </c>
      <c r="D37" s="181">
        <v>16</v>
      </c>
      <c r="E37" s="181"/>
      <c r="F37" s="181">
        <v>15</v>
      </c>
      <c r="G37" s="182">
        <v>2</v>
      </c>
      <c r="H37" s="169">
        <v>2</v>
      </c>
      <c r="I37" s="183">
        <f t="shared" si="0"/>
        <v>55</v>
      </c>
      <c r="J37" s="185">
        <v>985.05</v>
      </c>
      <c r="L37" s="142"/>
    </row>
    <row r="38" spans="1:16" ht="31.5" x14ac:dyDescent="0.25">
      <c r="A38" s="145">
        <v>32</v>
      </c>
      <c r="B38" s="158" t="s">
        <v>110</v>
      </c>
      <c r="C38" s="146">
        <v>20</v>
      </c>
      <c r="D38" s="147">
        <v>16</v>
      </c>
      <c r="E38" s="147"/>
      <c r="F38" s="147"/>
      <c r="G38" s="148">
        <v>2</v>
      </c>
      <c r="H38" s="159">
        <v>2</v>
      </c>
      <c r="I38" s="160">
        <f t="shared" si="0"/>
        <v>40</v>
      </c>
      <c r="J38" s="186">
        <v>716.4</v>
      </c>
      <c r="L38" s="142"/>
    </row>
    <row r="39" spans="1:16" ht="31.5" x14ac:dyDescent="0.25">
      <c r="A39" s="145">
        <v>33</v>
      </c>
      <c r="B39" s="158" t="s">
        <v>111</v>
      </c>
      <c r="C39" s="146">
        <v>20</v>
      </c>
      <c r="D39" s="147">
        <v>16</v>
      </c>
      <c r="E39" s="147">
        <v>35</v>
      </c>
      <c r="F39" s="147">
        <v>15</v>
      </c>
      <c r="G39" s="148">
        <v>2</v>
      </c>
      <c r="H39" s="159">
        <v>2</v>
      </c>
      <c r="I39" s="160">
        <f t="shared" si="0"/>
        <v>90</v>
      </c>
      <c r="J39" s="186">
        <v>1373.28</v>
      </c>
      <c r="L39" s="142"/>
      <c r="O39" s="142"/>
      <c r="P39" s="142"/>
    </row>
    <row r="40" spans="1:16" ht="32.25" thickBot="1" x14ac:dyDescent="0.3">
      <c r="A40" s="171">
        <v>34</v>
      </c>
      <c r="B40" s="172" t="s">
        <v>112</v>
      </c>
      <c r="C40" s="173">
        <v>20</v>
      </c>
      <c r="D40" s="174">
        <v>16</v>
      </c>
      <c r="E40" s="174">
        <v>35</v>
      </c>
      <c r="F40" s="174"/>
      <c r="G40" s="175">
        <v>2</v>
      </c>
      <c r="H40" s="176">
        <v>2</v>
      </c>
      <c r="I40" s="177">
        <f t="shared" si="0"/>
        <v>75</v>
      </c>
      <c r="J40" s="187">
        <v>1343.25</v>
      </c>
      <c r="L40" s="142"/>
      <c r="O40" s="142"/>
      <c r="P40" s="142"/>
    </row>
    <row r="41" spans="1:16" ht="31.5" x14ac:dyDescent="0.25">
      <c r="A41" s="152">
        <v>35</v>
      </c>
      <c r="B41" s="149" t="s">
        <v>113</v>
      </c>
      <c r="C41" s="180">
        <v>20</v>
      </c>
      <c r="D41" s="181">
        <v>16</v>
      </c>
      <c r="E41" s="181"/>
      <c r="F41" s="181">
        <v>15</v>
      </c>
      <c r="G41" s="182">
        <v>2</v>
      </c>
      <c r="H41" s="169">
        <v>2</v>
      </c>
      <c r="I41" s="183">
        <f t="shared" si="0"/>
        <v>55</v>
      </c>
      <c r="J41" s="185">
        <v>985.05</v>
      </c>
      <c r="L41" s="142"/>
    </row>
    <row r="42" spans="1:16" ht="31.5" x14ac:dyDescent="0.25">
      <c r="A42" s="145">
        <v>36</v>
      </c>
      <c r="B42" s="158" t="s">
        <v>114</v>
      </c>
      <c r="C42" s="146">
        <v>20</v>
      </c>
      <c r="D42" s="147">
        <v>16</v>
      </c>
      <c r="E42" s="147"/>
      <c r="F42" s="147"/>
      <c r="G42" s="148">
        <v>2</v>
      </c>
      <c r="H42" s="159">
        <v>2</v>
      </c>
      <c r="I42" s="160">
        <f t="shared" si="0"/>
        <v>40</v>
      </c>
      <c r="J42" s="186">
        <v>716.4</v>
      </c>
      <c r="L42" s="142"/>
    </row>
    <row r="43" spans="1:16" ht="31.5" x14ac:dyDescent="0.25">
      <c r="A43" s="145">
        <v>37</v>
      </c>
      <c r="B43" s="158" t="s">
        <v>115</v>
      </c>
      <c r="C43" s="146">
        <v>20</v>
      </c>
      <c r="D43" s="147">
        <v>16</v>
      </c>
      <c r="E43" s="147">
        <v>35</v>
      </c>
      <c r="F43" s="147">
        <v>15</v>
      </c>
      <c r="G43" s="148">
        <v>2</v>
      </c>
      <c r="H43" s="159">
        <v>2</v>
      </c>
      <c r="I43" s="160">
        <f t="shared" si="0"/>
        <v>90</v>
      </c>
      <c r="J43" s="186">
        <v>1373.28</v>
      </c>
      <c r="L43" s="142"/>
    </row>
    <row r="44" spans="1:16" ht="32.25" thickBot="1" x14ac:dyDescent="0.3">
      <c r="A44" s="171">
        <v>38</v>
      </c>
      <c r="B44" s="172" t="s">
        <v>116</v>
      </c>
      <c r="C44" s="164">
        <v>20</v>
      </c>
      <c r="D44" s="165">
        <v>16</v>
      </c>
      <c r="E44" s="165">
        <v>35</v>
      </c>
      <c r="F44" s="165"/>
      <c r="G44" s="166">
        <v>2</v>
      </c>
      <c r="H44" s="167">
        <v>2</v>
      </c>
      <c r="I44" s="168">
        <f t="shared" si="0"/>
        <v>75</v>
      </c>
      <c r="J44" s="188">
        <v>1343.25</v>
      </c>
      <c r="L44" s="142"/>
    </row>
    <row r="45" spans="1:16" ht="125.25" customHeight="1" x14ac:dyDescent="0.25">
      <c r="A45" s="197" t="s">
        <v>76</v>
      </c>
      <c r="B45" s="198"/>
      <c r="C45" s="198"/>
      <c r="D45" s="198"/>
      <c r="E45" s="198"/>
      <c r="F45" s="198"/>
      <c r="G45" s="198"/>
      <c r="H45" s="198"/>
      <c r="I45" s="198"/>
      <c r="J45" s="199"/>
    </row>
    <row r="46" spans="1:16" ht="12.75" customHeight="1" thickBot="1" x14ac:dyDescent="0.3">
      <c r="A46" s="192" t="s">
        <v>78</v>
      </c>
      <c r="B46" s="193"/>
      <c r="C46" s="193"/>
      <c r="D46" s="193"/>
      <c r="E46" s="193"/>
      <c r="F46" s="193"/>
      <c r="G46" s="193"/>
      <c r="H46" s="193"/>
      <c r="I46" s="193"/>
      <c r="J46" s="194"/>
    </row>
    <row r="47" spans="1:16" ht="92.25" customHeight="1" x14ac:dyDescent="0.25"/>
    <row r="48" spans="1:16" ht="92.25" customHeight="1" x14ac:dyDescent="0.25"/>
    <row r="49" ht="92.25" customHeight="1" x14ac:dyDescent="0.25"/>
    <row r="50" ht="92.25" customHeight="1" x14ac:dyDescent="0.25"/>
    <row r="51" ht="92.25" customHeight="1" x14ac:dyDescent="0.25"/>
    <row r="52" ht="92.25" customHeight="1" x14ac:dyDescent="0.25"/>
    <row r="53" ht="92.25" customHeight="1" x14ac:dyDescent="0.25"/>
    <row r="54" ht="92.25" customHeight="1" x14ac:dyDescent="0.25"/>
    <row r="55" ht="92.25" customHeight="1" x14ac:dyDescent="0.25"/>
  </sheetData>
  <mergeCells count="5">
    <mergeCell ref="A46:J46"/>
    <mergeCell ref="A2:J2"/>
    <mergeCell ref="A3:J3"/>
    <mergeCell ref="B4:J4"/>
    <mergeCell ref="A45:J45"/>
  </mergeCells>
  <conditionalFormatting sqref="L7:L44">
    <cfRule type="colorScale" priority="1">
      <colorScale>
        <cfvo type="min"/>
        <cfvo type="percentile" val="50"/>
        <cfvo type="max"/>
        <color rgb="FF63BE7B"/>
        <color rgb="FFFFEB84"/>
        <color rgb="FFF8696B"/>
      </colorScale>
    </cfRule>
  </conditionalFormatting>
  <conditionalFormatting sqref="L7:L44">
    <cfRule type="colorScale" priority="2">
      <colorScale>
        <cfvo type="min"/>
        <cfvo type="percentile" val="50"/>
        <cfvo type="max"/>
        <color rgb="FF63BE7B"/>
        <color rgb="FFFFEB84"/>
        <color rgb="FFF8696B"/>
      </colorScale>
    </cfRule>
  </conditionalFormatting>
  <pageMargins left="0.7" right="0.7" top="0.75" bottom="0.75" header="0.3" footer="0.3"/>
  <pageSetup paperSize="9"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RelatedItemsNewEditForm</Edit>
  <New>RelatedItemsNewEditForm</New>
</FormTemplates>
</file>

<file path=customXml/item2.xml><?xml version="1.0" encoding="utf-8"?>
<p:properties xmlns:p="http://schemas.microsoft.com/office/2006/metadata/properties" xmlns:xsi="http://www.w3.org/2001/XMLSchema-instance" xmlns:pc="http://schemas.microsoft.com/office/infopath/2007/PartnerControls">
  <documentManagement>
    <IsSysUpdate xmlns="d068b6ee-840b-4ce5-a3c1-a58983f5b64b">false</IsSysUpdate>
    <RegNr xmlns="d068b6ee-840b-4ce5-a3c1-a58983f5b64b">23703</RegNr>
    <Sagatavotajs xmlns="1a64a90a-d99c-4130-ba30-10c4724e7bc9">
      <UserInfo>
        <DisplayName/>
        <AccountId xsi:nil="true"/>
        <AccountType/>
      </UserInfo>
    </Sagatavotajs>
    <ThreeRoApprovalComments xmlns="d068b6ee-840b-4ce5-a3c1-a58983f5b64b" xsi:nil="true"/>
    <ThreeRoApprovalStatus xmlns="d068b6ee-840b-4ce5-a3c1-a58983f5b64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338C07FF376BE64AA2F99BFADDC31AA7" ma:contentTypeVersion="6" ma:contentTypeDescription="Izveidot jaunu dokumentu." ma:contentTypeScope="" ma:versionID="37be98cb1f37e242fdbd76c23b56e5d5">
  <xsd:schema xmlns:xsd="http://www.w3.org/2001/XMLSchema" xmlns:xs="http://www.w3.org/2001/XMLSchema" xmlns:p="http://schemas.microsoft.com/office/2006/metadata/properties" xmlns:ns2="d068b6ee-840b-4ce5-a3c1-a58983f5b64b" xmlns:ns3="1a64a90a-d99c-4130-ba30-10c4724e7bc9" targetNamespace="http://schemas.microsoft.com/office/2006/metadata/properties" ma:root="true" ma:fieldsID="b988820425af6776af8d8638a24f98e1" ns2:_="" ns3:_="">
    <xsd:import namespace="d068b6ee-840b-4ce5-a3c1-a58983f5b64b"/>
    <xsd:import namespace="1a64a90a-d99c-4130-ba30-10c4724e7bc9"/>
    <xsd:element name="properties">
      <xsd:complexType>
        <xsd:sequence>
          <xsd:element name="documentManagement">
            <xsd:complexType>
              <xsd:all>
                <xsd:element ref="ns2:RegNr" minOccurs="0"/>
                <xsd:element ref="ns2:ThreeRoApprovalStatus" minOccurs="0"/>
                <xsd:element ref="ns2:ThreeRoApprovalComments" minOccurs="0"/>
                <xsd:element ref="ns2:IsSysUpdate" minOccurs="0"/>
                <xsd:element ref="ns3:Sagatavotaj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8b6ee-840b-4ce5-a3c1-a58983f5b64b" elementFormDefault="qualified">
    <xsd:import namespace="http://schemas.microsoft.com/office/2006/documentManagement/types"/>
    <xsd:import namespace="http://schemas.microsoft.com/office/infopath/2007/PartnerControls"/>
    <xsd:element name="RegNr" ma:index="8" nillable="true" ma:displayName="Reģistrācijas numurs" ma:hidden="true" ma:indexed="true" ma:list="{393B6C45-DBBA-403B-A7B9-10C09D63C10A}" ma:internalName="RegNr" ma:showField="Title" ma:web="aeaac6c4-7523-47de-b390-cf87645ce995">
      <xsd:simpleType>
        <xsd:restriction base="dms:Lookup"/>
      </xsd:simpleType>
    </xsd:element>
    <xsd:element name="ThreeRoApprovalStatus" ma:index="9" nillable="true" ma:displayName="Vizēšanas statuss" ma:indexed="true" ma:internalName="ThreeRoApprovalStatus">
      <xsd:simpleType>
        <xsd:restriction base="dms:Text"/>
      </xsd:simpleType>
    </xsd:element>
    <xsd:element name="ThreeRoApprovalComments" ma:index="10" nillable="true" ma:displayName="Vizēšanas komentārs" ma:description="" ma:internalName="ThreeRoApprovalComments">
      <xsd:simpleType>
        <xsd:restriction base="dms:Note">
          <xsd:maxLength value="255"/>
        </xsd:restriction>
      </xsd:simpleType>
    </xsd:element>
    <xsd:element name="IsSysUpdate" ma:index="12" nillable="true" ma:displayName="IsSysUpdate" ma:hidden="true" ma:internalName="IsSysUpda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a64a90a-d99c-4130-ba30-10c4724e7bc9" elementFormDefault="qualified">
    <xsd:import namespace="http://schemas.microsoft.com/office/2006/documentManagement/types"/>
    <xsd:import namespace="http://schemas.microsoft.com/office/infopath/2007/PartnerControls"/>
    <xsd:element name="Sagatavotajs" ma:index="13" nillable="true" ma:displayName="Sagatavotājs" ma:list="UserInfo" ma:internalName="Sagatavotaj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39F69-3FDC-41F8-B941-FC4117043297}">
  <ds:schemaRefs>
    <ds:schemaRef ds:uri="http://schemas.microsoft.com/sharepoint/v3/contenttype/forms"/>
  </ds:schemaRefs>
</ds:datastoreItem>
</file>

<file path=customXml/itemProps2.xml><?xml version="1.0" encoding="utf-8"?>
<ds:datastoreItem xmlns:ds="http://schemas.openxmlformats.org/officeDocument/2006/customXml" ds:itemID="{58C9C77F-CB7F-4D2D-9775-007C70DEC294}">
  <ds:schemaRefs>
    <ds:schemaRef ds:uri="d068b6ee-840b-4ce5-a3c1-a58983f5b64b"/>
    <ds:schemaRef ds:uri="http://schemas.microsoft.com/office/2006/documentManagement/types"/>
    <ds:schemaRef ds:uri="http://purl.org/dc/dcmitype/"/>
    <ds:schemaRef ds:uri="http://purl.org/dc/elements/1.1/"/>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 ds:uri="1a64a90a-d99c-4130-ba30-10c4724e7bc9"/>
  </ds:schemaRefs>
</ds:datastoreItem>
</file>

<file path=customXml/itemProps3.xml><?xml version="1.0" encoding="utf-8"?>
<ds:datastoreItem xmlns:ds="http://schemas.openxmlformats.org/officeDocument/2006/customXml" ds:itemID="{281C21A7-0C48-4EFF-8D10-B7E83CF1AF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8b6ee-840b-4ce5-a3c1-a58983f5b64b"/>
    <ds:schemaRef ds:uri="1a64a90a-d99c-4130-ba30-10c4724e7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2</vt:i4>
      </vt:variant>
    </vt:vector>
  </HeadingPairs>
  <TitlesOfParts>
    <vt:vector size="2" baseType="lpstr">
      <vt:lpstr>ar 01.01.2022. kupona vērtība</vt:lpstr>
      <vt:lpstr>Auto pēc 1 vienības metodes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2023-08-04T13:07:49Z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0x010100338C07FF376BE64AA2F99BFADDC31AA7</vt:lpwstr>
  </property>
</Properties>
</file>